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18. sjednica Općinskog vijeća\II. IZMJENE I DOPUNE PRORAČUNA OPĆINE ZA 2024. GODINU\"/>
    </mc:Choice>
  </mc:AlternateContent>
  <xr:revisionPtr revIDLastSave="0" documentId="13_ncr:1_{72391C22-D8C3-4A76-908E-CE63AB3F1FE6}" xr6:coauthVersionLast="47" xr6:coauthVersionMax="47" xr10:uidLastSave="{00000000-0000-0000-0000-000000000000}"/>
  <bookViews>
    <workbookView xWindow="-120" yWindow="-120" windowWidth="29040" windowHeight="15720" xr2:uid="{093A0767-EEBB-4AFC-879E-B05B99B3092E}"/>
  </bookViews>
  <sheets>
    <sheet name="Opći dio" sheetId="2" r:id="rId1"/>
    <sheet name="Ekonomska klasifikacija prihodi" sheetId="3" r:id="rId2"/>
    <sheet name="Ekonomska klasifikacija rashodi" sheetId="4" r:id="rId3"/>
    <sheet name="Organizacijska klasifikacija" sheetId="5" r:id="rId4"/>
    <sheet name="Funkcijska klasifikacija" sheetId="6" r:id="rId5"/>
    <sheet name="Izvori financiranja" sheetId="1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E13" i="6"/>
  <c r="D13" i="6"/>
  <c r="F19" i="1" l="1"/>
  <c r="F21" i="1"/>
  <c r="F22" i="1"/>
  <c r="F23" i="1"/>
  <c r="F24" i="1"/>
  <c r="F25" i="1"/>
  <c r="F18" i="1"/>
  <c r="G26" i="1"/>
  <c r="F26" i="1" s="1"/>
  <c r="F6" i="1"/>
  <c r="F8" i="1"/>
  <c r="F9" i="1"/>
  <c r="F10" i="1"/>
  <c r="F11" i="1"/>
  <c r="F12" i="1"/>
  <c r="F5" i="1"/>
  <c r="G13" i="1"/>
  <c r="F13" i="1" s="1"/>
  <c r="E26" i="1"/>
  <c r="E13" i="1"/>
  <c r="H5" i="3" l="1"/>
  <c r="G5" i="3"/>
  <c r="F5" i="3"/>
</calcChain>
</file>

<file path=xl/sharedStrings.xml><?xml version="1.0" encoding="utf-8"?>
<sst xmlns="http://schemas.openxmlformats.org/spreadsheetml/2006/main" count="1138" uniqueCount="317">
  <si>
    <t>REPUBLIKA HRVATSKA</t>
  </si>
  <si>
    <t>KRAPINSKO-ZAGORSKA ŽUPANIJA</t>
  </si>
  <si>
    <t>OPĆINA GORNJA STUBICA</t>
  </si>
  <si>
    <t>OPĆINSKO VIJEĆE</t>
  </si>
  <si>
    <t>OPĆINE GORNJA STUBICA ZA 2024. GODINU</t>
  </si>
  <si>
    <t>I. OPĆI DIO</t>
  </si>
  <si>
    <t>VIŠAK / MANJAK + NETO FINANCIRANJE</t>
  </si>
  <si>
    <t>PRENESENI VIŠAK/MANJAK IZ PRETHODNE GODINE</t>
  </si>
  <si>
    <t>C. PRENESENI VIŠAK ILI PRENESENI MANJAK I VIŠEGODIŠNJI PLAN URAVNOTEŽENJA</t>
  </si>
  <si>
    <t>8. NETO FINANCIRANJE</t>
  </si>
  <si>
    <t>7. Izdaci za financijsku imovinu i otplate zajmova</t>
  </si>
  <si>
    <t>6. Primici od financijske imovine i zaduživanja</t>
  </si>
  <si>
    <t>B. SAŽETAK RAČUNA FINANCIRANJA</t>
  </si>
  <si>
    <t>5. RAZLIKA - VIŠAK / MANJAK</t>
  </si>
  <si>
    <t>4. Rashodi za nabavu nefinancijske imovine</t>
  </si>
  <si>
    <t>RASHODI UKUPNO</t>
  </si>
  <si>
    <t>2. Prihodi od prodaje nefinancijske imovine</t>
  </si>
  <si>
    <t>1. Prihodi poslovanja</t>
  </si>
  <si>
    <t>PRIHODI UKUPNO</t>
  </si>
  <si>
    <t>A. SAŽETAK RAČUN PRIHODA I RASHODA</t>
  </si>
  <si>
    <t>Indeks</t>
  </si>
  <si>
    <t>Povećanje/
smanjenje</t>
  </si>
  <si>
    <t>Planirano 2024.</t>
  </si>
  <si>
    <t>PLANIRANO 2024</t>
  </si>
  <si>
    <t>POVEĆANJE/SMANJENJE</t>
  </si>
  <si>
    <t>II. IZMJENE PLANA ZA 2024</t>
  </si>
  <si>
    <t>INDEKS</t>
  </si>
  <si>
    <t>130,94</t>
  </si>
  <si>
    <t>2.109.385,00</t>
  </si>
  <si>
    <t>498.385,00</t>
  </si>
  <si>
    <t>1.611.000,00</t>
  </si>
  <si>
    <t>81,Namjenski primici od zaduživanja</t>
  </si>
  <si>
    <t>Primici od zaduživanja</t>
  </si>
  <si>
    <t>84</t>
  </si>
  <si>
    <t>Primici od financijske imovine i zaduživanja</t>
  </si>
  <si>
    <t>8</t>
  </si>
  <si>
    <t>100,00</t>
  </si>
  <si>
    <t>135.000,00</t>
  </si>
  <si>
    <t>0,00</t>
  </si>
  <si>
    <t>31,Vlastiti prihodi</t>
  </si>
  <si>
    <t>Prihodi od prodaje neproizvedene dugotrajne imovine</t>
  </si>
  <si>
    <t>71</t>
  </si>
  <si>
    <t>Prihodi od prodaje nefinancijske imovine</t>
  </si>
  <si>
    <t>7</t>
  </si>
  <si>
    <t>99,99</t>
  </si>
  <si>
    <t>8.430,00</t>
  </si>
  <si>
    <t>-1,00</t>
  </si>
  <si>
    <t>8.431,00</t>
  </si>
  <si>
    <t>61,Donacije</t>
  </si>
  <si>
    <t>Prihodi od prodaje proizvoda i robe te pruženih usluga i prihodi od donacija</t>
  </si>
  <si>
    <t>66</t>
  </si>
  <si>
    <t>483.203,00</t>
  </si>
  <si>
    <t>43,Ostali prihodi za posebne namjene</t>
  </si>
  <si>
    <t>Prihodi od upravnih i administrativnih pristojbi, pristojbi po posebnim propisima i naknada</t>
  </si>
  <si>
    <t>65</t>
  </si>
  <si>
    <t>_x000D_</t>
  </si>
  <si>
    <t>16.520,00
25.250,00</t>
  </si>
  <si>
    <t>0,00
-300,00</t>
  </si>
  <si>
    <t>16.520,00
25.550,00</t>
  </si>
  <si>
    <t>11,Opći prihodi i primici
31,Vlastiti prihodi</t>
  </si>
  <si>
    <t>Prihodi od imovine</t>
  </si>
  <si>
    <t>64</t>
  </si>
  <si>
    <t>2.738.277,98
599.560,00</t>
  </si>
  <si>
    <t>-2.938.190,00
0,00</t>
  </si>
  <si>
    <t>5.676.467,98
599.560,00</t>
  </si>
  <si>
    <t>52,Ostale pomoći
520,Pomoć iz državnog proračuna-fiskalno izravnanje</t>
  </si>
  <si>
    <t>Pomoći iz inozemstva (darovnice) i od subjekata unutar općeg proračuna</t>
  </si>
  <si>
    <t>63</t>
  </si>
  <si>
    <t>126,17</t>
  </si>
  <si>
    <t>3.030.743,00</t>
  </si>
  <si>
    <t>628.590,00</t>
  </si>
  <si>
    <t>2.402.153,00</t>
  </si>
  <si>
    <t>11,Opći prihodi i primici</t>
  </si>
  <si>
    <t>Prihodi od poreza</t>
  </si>
  <si>
    <t>61</t>
  </si>
  <si>
    <t>Prihodi poslovanja</t>
  </si>
  <si>
    <t>6</t>
  </si>
  <si>
    <t>Izvor financiranja</t>
  </si>
  <si>
    <t>Vrsta prihoda /</t>
  </si>
  <si>
    <t>Konto</t>
  </si>
  <si>
    <t>Sveukupno prihodi:</t>
  </si>
  <si>
    <t>II. izmjene plana za 2024.</t>
  </si>
  <si>
    <t xml:space="preserve">48,24
</t>
  </si>
  <si>
    <t>Višak prihoda iz prethodnih godina</t>
  </si>
  <si>
    <t>112,27
0,00
100,00
100,00</t>
  </si>
  <si>
    <t>365.948,00
498.385,00
300.100,00
1.260.509,00</t>
  </si>
  <si>
    <t>40.000,00
498.385,00
0,00
0,00</t>
  </si>
  <si>
    <t>325.948,00
0,00
300.100,00
1.260.509,00</t>
  </si>
  <si>
    <t>11,Opći prihodi i primici
52,Ostale pomoći
520,Pomoć iz državnog proračuna-fiskalno izravnanje
96,Višak prihoda poslovanja izvor financiranja 52</t>
  </si>
  <si>
    <t>Izdaci za otplatu glavnice primljenih kredita i zajmova</t>
  </si>
  <si>
    <t>54</t>
  </si>
  <si>
    <t>Izdaci za financijsku imovinu i otplate zajmova</t>
  </si>
  <si>
    <t>5</t>
  </si>
  <si>
    <t>30.000,00</t>
  </si>
  <si>
    <t>Rashodi za dodatna ulaganja na nefinancijskoj imovini</t>
  </si>
  <si>
    <t>45</t>
  </si>
  <si>
    <t>157,12
78,81
119,85
36,30
87,95
77,50
131,88
100,00</t>
  </si>
  <si>
    <t>462.410,00
103.034,00
37.132,00
1.945.516,98
49.640,00
6.200,00
1.746.085,00
14.276,02</t>
  </si>
  <si>
    <t>168.115,00
-27.700,00
6.150,00
-3.413.670,00
-6.800,00
-1.800,00
422.085,00
0,00</t>
  </si>
  <si>
    <t>294.295,00
130.734,00
30.982,00
5.359.186,98
56.440,00
8.000,00
1.324.000,00
14.276,02</t>
  </si>
  <si>
    <t>11,Opći prihodi i primici
31,Vlastiti prihodi
43,Ostali prihodi za posebne namjene
52,Ostale pomoći
520,Pomoć iz državnog proračuna-fiskalno izravnanje
61,Donacije
81,Namjenski primici od zaduživanja
96,Višak prihoda poslovanja izvor financiranja 52</t>
  </si>
  <si>
    <t>Rashodi za nabavu proizvedene dugotrajne imovine</t>
  </si>
  <si>
    <t>42</t>
  </si>
  <si>
    <t>52,Ostale pomoći</t>
  </si>
  <si>
    <t>Planirano 
2024.</t>
  </si>
  <si>
    <t>Vrsta rashoda i izdataka</t>
  </si>
  <si>
    <t>Rashodi za nabavu neproizvedene dugotrajne imovine</t>
  </si>
  <si>
    <t>41</t>
  </si>
  <si>
    <t>Rashodi za nabavu nefinancijske imovine</t>
  </si>
  <si>
    <t>4</t>
  </si>
  <si>
    <t>129.164,00
8.500,00
88.620,00</t>
  </si>
  <si>
    <t>11,Opći prihodi i primici
43,Ostali prihodi za posebne namjene
520,Pomoć iz državnog proračuna-fiskalno izravnanje</t>
  </si>
  <si>
    <t>Ostali rashodi</t>
  </si>
  <si>
    <t>38</t>
  </si>
  <si>
    <t>111,52
110,34
100,00</t>
  </si>
  <si>
    <t>157.736,00
32.000,00
12.000,00</t>
  </si>
  <si>
    <t>16.300,00
3.000,00
0,00</t>
  </si>
  <si>
    <t>141.436,00
29.000,00
12.000,00</t>
  </si>
  <si>
    <t>11,Opći prihodi i primici
43,Ostali prihodi za posebne namjene
52,Ostale pomoći</t>
  </si>
  <si>
    <t>Naknade građanima i kućanstvima na temelju osiguranja i druge naknade</t>
  </si>
  <si>
    <t>37</t>
  </si>
  <si>
    <t>71.932,00
1.068,00</t>
  </si>
  <si>
    <t>11.000,00
0,00</t>
  </si>
  <si>
    <t>60.932,00
1.068,00</t>
  </si>
  <si>
    <t>11,Opći prihodi i primici
43,Ostali prihodi za posebne namjene</t>
  </si>
  <si>
    <t>Pomoći dane u inozemstvo i unutar općeg proračuna</t>
  </si>
  <si>
    <t>36</t>
  </si>
  <si>
    <t>53.500,00
3.000,00</t>
  </si>
  <si>
    <t>0,00
0,00</t>
  </si>
  <si>
    <t>Subvencije</t>
  </si>
  <si>
    <t>35</t>
  </si>
  <si>
    <t>47.800,00
1.200,00</t>
  </si>
  <si>
    <t>1.000,00
250,00</t>
  </si>
  <si>
    <t>46.800,00
950,00</t>
  </si>
  <si>
    <t>Financijski rashodi</t>
  </si>
  <si>
    <t>34</t>
  </si>
  <si>
    <t>159,15
668,94
109,34
74,67
104,40
517,40
126,59</t>
  </si>
  <si>
    <t>1.000.987,00
32.216,00
367.800,00
102.536,00
161.200,00
2.230,00
363.300,00</t>
  </si>
  <si>
    <t>372.025,00
27.400,00
31.411,00
-34.784,00
6.800,00
1.799,00
76.300,00</t>
  </si>
  <si>
    <t>628.962,00
4.816,00
336.389,00
137.320,00
154.400,00
431,00
287.000,00</t>
  </si>
  <si>
    <t>11,Opći prihodi i primici
31,Vlastiti prihodi
43,Ostali prihodi za posebne namjene
52,Ostale pomoći
520,Pomoć iz državnog proračuna-fiskalno izravnanje
61,Donacije
81,Namjenski primici od zaduživanja</t>
  </si>
  <si>
    <t>Materijalni rashodi</t>
  </si>
  <si>
    <t>32</t>
  </si>
  <si>
    <t>96,80
100,00
107,07
117,75
0,00</t>
  </si>
  <si>
    <t>684.986,00
25.000,00
78.500,00
162.447,47
0,00</t>
  </si>
  <si>
    <t>-22.650,00
0,00
5.186,00
24.486,47
-12.607,47</t>
  </si>
  <si>
    <t>707.636,00
25.000,00
73.314,00
137.961,00
12.607,47</t>
  </si>
  <si>
    <t>11,Opći prihodi i primici
31,Vlastiti prihodi
43,Ostali prihodi za posebne namjene
52,Ostale pomoći
96,Višak prihoda poslovanja izvor financiranja 52</t>
  </si>
  <si>
    <t>Rashodi za zaposlene</t>
  </si>
  <si>
    <t>31</t>
  </si>
  <si>
    <t>Rashodi poslovanja</t>
  </si>
  <si>
    <t>3</t>
  </si>
  <si>
    <t xml:space="preserve">102,14
</t>
  </si>
  <si>
    <t xml:space="preserve">126,32
</t>
  </si>
  <si>
    <t xml:space="preserve">100,00
</t>
  </si>
  <si>
    <t xml:space="preserve">118,05
</t>
  </si>
  <si>
    <t>Sveukupno:</t>
  </si>
  <si>
    <t>Glava: 13 POLJOPRIVREDA</t>
  </si>
  <si>
    <t>Korisnik: 52276 Dječji vrtić Jurek</t>
  </si>
  <si>
    <t>Glava: 12 DJEČJI VRTIĆ "JUREK"</t>
  </si>
  <si>
    <t>Glava: 11 OSTALE UDRUGE GRAĐANA</t>
  </si>
  <si>
    <t>Glava: 10 DJELATNOST ŠPORTA I REKREACIJE</t>
  </si>
  <si>
    <t>Glava: 09 DJELATNOST KULTURE</t>
  </si>
  <si>
    <t>Glava: 08 SOCIJALNA POMOĆ</t>
  </si>
  <si>
    <t>Glava: 07 ZDRAVSTVO</t>
  </si>
  <si>
    <t>Glava: 06 OBRAZOVANJE</t>
  </si>
  <si>
    <t>Glava: 05 VATROGASTVO I CIVILNA ZAŠTITA</t>
  </si>
  <si>
    <t>Glava: 04 GOSPODARSTVO</t>
  </si>
  <si>
    <t>Glava: 03 KOMUNALNA INFRASTRUKTURA</t>
  </si>
  <si>
    <t>Glava: 02 JEDINSTVENI UPRAVNI ODJEL</t>
  </si>
  <si>
    <t>Glava: 01 OPĆINSKO VIJEĆE</t>
  </si>
  <si>
    <t>Razdjel: 101 OPĆINSKO VIJEĆE I JUO</t>
  </si>
  <si>
    <t>Novi plan
 2024.</t>
  </si>
  <si>
    <t>Pregled proračuna po organizacijskoj klasifikaciji:</t>
  </si>
  <si>
    <t xml:space="preserve">98,83
</t>
  </si>
  <si>
    <t>10, Socijalna zaštita</t>
  </si>
  <si>
    <t>09, Obrazovanje</t>
  </si>
  <si>
    <t>08, REKREACIJA, KULTURA I RELIGIJA</t>
  </si>
  <si>
    <t>06, USLUGE UNAPREĐ. STANOVANJA I ZAJEDNICE</t>
  </si>
  <si>
    <t>05, Zaštita okoliša</t>
  </si>
  <si>
    <t>04, Ekonomski poslovi</t>
  </si>
  <si>
    <t>03, Javni red i sigurnost</t>
  </si>
  <si>
    <t>01, Opće javne usluge</t>
  </si>
  <si>
    <t>Novi plan
2024.</t>
  </si>
  <si>
    <t>Planirano
2024.</t>
  </si>
  <si>
    <t>Pregled proračuna po funkcijskoj klasifikaciji</t>
  </si>
  <si>
    <t>Pregled proračuna po izvorima financiranja:</t>
  </si>
  <si>
    <t>PRIHODI</t>
  </si>
  <si>
    <t>Vrsta izvora financiranja</t>
  </si>
  <si>
    <t>PLAN 2024.</t>
  </si>
  <si>
    <t>Povećanje/smanjenje</t>
  </si>
  <si>
    <t>11-Opći prihodi i primici</t>
  </si>
  <si>
    <t>31-Vlastiti prihodi</t>
  </si>
  <si>
    <t>43-Ostali prihodi za posebne namjene</t>
  </si>
  <si>
    <t>52- Pomoći</t>
  </si>
  <si>
    <t>520- Pomoć iz državnog proračuna- fiskalno izravnanje</t>
  </si>
  <si>
    <t>61- Donacije</t>
  </si>
  <si>
    <t>81-Namjenski primici od zaduživanja</t>
  </si>
  <si>
    <t>VIŠAK PRIHODA POSLOVANJA IZ PRETHODNE GODINE- izvor financiranja 52</t>
  </si>
  <si>
    <t>SVEUKUPNO</t>
  </si>
  <si>
    <t>RASHODI</t>
  </si>
  <si>
    <t>II.izmjena i dopuna plana za 2024.</t>
  </si>
  <si>
    <t>Izvor financiranja: 11 Opći prihodi i primici</t>
  </si>
  <si>
    <t>Aktivnost: A100099 Poticanje poljoprivrede</t>
  </si>
  <si>
    <t>Program: 1023 Poticanje razvoja poljoprivrede</t>
  </si>
  <si>
    <t>Izvor financiranja: 61 Donacije</t>
  </si>
  <si>
    <t>Izvor financiranja: 52 Ostale pomoći</t>
  </si>
  <si>
    <t>Vrsta rashoda i 
izdataka</t>
  </si>
  <si>
    <t>Izvor financiranja: 43 Ostali prihodi za posebne namjene</t>
  </si>
  <si>
    <t>Izvor financiranja: 31 Vlastiti prihodi</t>
  </si>
  <si>
    <t>Aktivnost: A101900 Redovan rad Dječjeg vrtića</t>
  </si>
  <si>
    <t>Izvor financiranja: 96 Višak prihoda poslovanja izvor financiranja 52</t>
  </si>
  <si>
    <t>Program: 1019 Redovan rad dječjeg vrtića</t>
  </si>
  <si>
    <t>Aktivnost: A101901 Redovna djel.udruga građana</t>
  </si>
  <si>
    <t>Program: 1018 Sufinanc.rada udruga građana</t>
  </si>
  <si>
    <t>Aktivnost: A101501 Humanitarna djelatnost</t>
  </si>
  <si>
    <t>Program: 1014 Humanitarna skrb kroz udruge građ.</t>
  </si>
  <si>
    <t>Aktivnost: A100201 Redovan rad političkih stranaka</t>
  </si>
  <si>
    <t>Program: 1001 Donošenje akata i mjera iz djelokruga OV</t>
  </si>
  <si>
    <t>Aktivnost: A101801 Djelatnost športskih udruga</t>
  </si>
  <si>
    <t>Program: 1017 Rekreacija i športske akt.</t>
  </si>
  <si>
    <t>Aktivnost: A101904 Priredbe i manifestacije u organizaciji Općine</t>
  </si>
  <si>
    <t>Aktivnost: A101903 Manifestacija Susreti za Rudija</t>
  </si>
  <si>
    <t>Aktivnost: A101902 Obilježavanje dana Općine</t>
  </si>
  <si>
    <t>Program: 1024 Promicanje kulture</t>
  </si>
  <si>
    <t>Aktivnost: A101903 Kapitalna donacija- Crkva Svetog Jurja</t>
  </si>
  <si>
    <t>Program: 1016 Javne potrebe u kulturi</t>
  </si>
  <si>
    <t>Aktivnost: A101601 Naknade za novorođenu djecu</t>
  </si>
  <si>
    <t>Program: 1015 Poticajne mj.demograf.obnove</t>
  </si>
  <si>
    <t>Aktivnost: A101403 Suf.cijene prijevoza i prehrane</t>
  </si>
  <si>
    <t>Aktivnost: A101402 Stipendije i školarine</t>
  </si>
  <si>
    <t>Aktivnost: A101401 Pomoći pojednincima i obiteljima</t>
  </si>
  <si>
    <t>Program: 1013 Socijalna skrb i pomoći</t>
  </si>
  <si>
    <t>Aktivnost: A100701 Laboratorijske usluge</t>
  </si>
  <si>
    <t>Program: 1008 Unapređenje i razvoj zajednice</t>
  </si>
  <si>
    <t>Aktivnost: A101303 Sufinanc.školskih knjiga i radnog materijala</t>
  </si>
  <si>
    <t>Aktivnost: A101301 Izvannastavne aktivnosti</t>
  </si>
  <si>
    <t>Program: 1012  Obrazovanje</t>
  </si>
  <si>
    <t>Aktivnost: A101202 Sufinanciranje rada dječjih vrtića</t>
  </si>
  <si>
    <t>Aktivnost: A101201 Rad male škole</t>
  </si>
  <si>
    <t>Program: 1011 Predškolski odgoj</t>
  </si>
  <si>
    <t>Aktivnost: A102601 Služba spašavanja- HGSS</t>
  </si>
  <si>
    <t>Program: 1026 Služba spašavanja</t>
  </si>
  <si>
    <t>Izvor financiranja: 520 Pomoć iz državnog proračuna-fiskalno izravnanje</t>
  </si>
  <si>
    <t>Aktivnost: A101101 Osn.djelat.vatrog.zaj. i JVP</t>
  </si>
  <si>
    <t>Program: 1010 Zaštita od požara</t>
  </si>
  <si>
    <t>Aktivnost: A101002 Zaštita okoliša</t>
  </si>
  <si>
    <t>Aktivnost: A101001 Odvoz otpada</t>
  </si>
  <si>
    <t>Program: 1009 Zaštita okoliša</t>
  </si>
  <si>
    <t>Tekući projekt: T010042 Poticanje malog i sred.poduz.</t>
  </si>
  <si>
    <t>Aktivnost: A100708 Akcijski plan energetski i klimatski održivog razvoja- SECAP</t>
  </si>
  <si>
    <t>Aktivnost: A100707 Zaštita životinja</t>
  </si>
  <si>
    <t>Aktivnost: A100706 Razvoj turizma</t>
  </si>
  <si>
    <t>Aktivnost: A100704 Širokopojasni internet</t>
  </si>
  <si>
    <t>Aktivnost: A100703 Uređenje javnih površina</t>
  </si>
  <si>
    <t>Izvor financiranja: 81 Namjenski primici od zaduživanja</t>
  </si>
  <si>
    <t>Kapitalni projekt: K100901 Građenje reciklažnog dvorišta</t>
  </si>
  <si>
    <t>Kapitalni projekt: K100609 Modernizacija i asfaltiranje NC 1-022 Ulica Augusta Šenoe</t>
  </si>
  <si>
    <t>Kapitalni projekt: K100608 Komunalna infrastruktura u poslovnoj zoni Gornja Stubica</t>
  </si>
  <si>
    <t>Kapitalni projekt: K100606 Sanacija NC 1-012- Mikulci-Sinkovići- Horvatinčići</t>
  </si>
  <si>
    <t>Kapitalni projekt: K100605 Izgradnja okvira za grobna mjesta- groblje Gornja Stubica</t>
  </si>
  <si>
    <t>Kapitalni projekt: K100603 Rekonstrukcija društvenog doma Modrovec</t>
  </si>
  <si>
    <t>Kapitalni projekt: K100602 Cesta Sekirevo selo-Karivaroš- Sveti Matej</t>
  </si>
  <si>
    <t>Kapitalni projekt: K100600 Dogradnja i rekonstrukcija društvenog doma Tepčina</t>
  </si>
  <si>
    <t>Kapitalni projekt: K100599 Sanacija i modernizacija nerazvrstanih cesta (HBOR kredit)</t>
  </si>
  <si>
    <t>Kapitalni projekt: K100597 Uređenje parka oko biste R.Perešina</t>
  </si>
  <si>
    <t>Kapitalni projekt: K100592 Izgradnja i rekonstrukcija-dogradnja ŠRC-a</t>
  </si>
  <si>
    <t>Kapitalni projekt: K100580 Građenje Spomen hiže Rudolfa Perešina</t>
  </si>
  <si>
    <t>Kapitalni projekt: K100561 Izgradnja i opremanje dječjih igrališta</t>
  </si>
  <si>
    <t>Kapitalni projekt: K100550 Izgradnja javne rasvjete</t>
  </si>
  <si>
    <t>Kapitalni projekt: K100521 Asfaltiranje cesta na području Općine</t>
  </si>
  <si>
    <t>Kapitalni projekt: K100520 Izgradnja cesta, mostova, parkova</t>
  </si>
  <si>
    <t>Program: 1004 Izgradnja objekata i uređaja kom.infrast.</t>
  </si>
  <si>
    <t>Kapitalni projekt: K100401 Nabava opreme za ŠRC</t>
  </si>
  <si>
    <t>Kapitalni projekt: K100400 Nabava komunalne opreme</t>
  </si>
  <si>
    <t>Aktivnost: A100405 Održavanje poslovnih objekata</t>
  </si>
  <si>
    <t>Aktivnost: A100404 Održavanje javne rasvjete</t>
  </si>
  <si>
    <t>Aktivnost: A100403 Održavanje groblja</t>
  </si>
  <si>
    <t>Aktivnost: A100402 Održavanje lokalnih vodovoda</t>
  </si>
  <si>
    <t>Aktivnost: A100401 Održavanje cesta</t>
  </si>
  <si>
    <t>Aktivnost: A100306 Održavanje javnih površina</t>
  </si>
  <si>
    <t>Program: 1003 Održ.objekata i uređ.kom.infrast.</t>
  </si>
  <si>
    <t>Aktivnost: A100106 Proračunska zaliha</t>
  </si>
  <si>
    <t>Program: 1027 Proračunska zaliha</t>
  </si>
  <si>
    <t>Aktivnost: A100021 Popravak štandova</t>
  </si>
  <si>
    <t>Program: 1021 Popravak štandova</t>
  </si>
  <si>
    <t>Aktivnost: A100106 Provedbeni plan razvoja Općine</t>
  </si>
  <si>
    <t>Aktivnost: A100105 Otplata glavnice i kamata po kreditima i zajmovima</t>
  </si>
  <si>
    <t>Aktivnost: A100104 Redovan rad komunalnog pogona</t>
  </si>
  <si>
    <t>Aktivnost: A100103 Administ.,teh.i stručno osoblje</t>
  </si>
  <si>
    <t>Program: 1002 Priprema i donošenje akata</t>
  </si>
  <si>
    <t>Tekući projekt: T100311 Nabava računala i računalne opreme</t>
  </si>
  <si>
    <t>Aktivnost: A100301 Admin.teh.i stručne aktiv.</t>
  </si>
  <si>
    <t>Aktivnost: A100101 Osnovne akt.pred.i izv.tijela</t>
  </si>
  <si>
    <t>Program: 1000 Redovan rad pred.i izvrš.tijela</t>
  </si>
  <si>
    <t>Sveukupno rashodi:</t>
  </si>
  <si>
    <t xml:space="preserve">Rashodi/izdaci po proračunskim klasifikacijama za 2024.god.raspoređuju se: </t>
  </si>
  <si>
    <t>III. ZAVRŠNE ODREDBE</t>
  </si>
  <si>
    <t xml:space="preserve">Predsjednik Općinskog vijeća </t>
  </si>
  <si>
    <t>Ivan Bigec</t>
  </si>
  <si>
    <t>3.Rashodi poslovanja</t>
  </si>
  <si>
    <t>42.800,00
16.000,00
0,00</t>
  </si>
  <si>
    <t>171.964,00
24.500,00
88.620,00</t>
  </si>
  <si>
    <t>133,14
288,24
100,00</t>
  </si>
  <si>
    <t>II. izmjene i dopune plana za 2024.</t>
  </si>
  <si>
    <t>Glava: 10 DJELATNOST SPORTA I REKREACIJE</t>
  </si>
  <si>
    <t>II. Izmjene i dopune proračuna za 2024. godinu objaviti će se u "Službenom glasniku Krapinsko - zagorske županije"</t>
  </si>
  <si>
    <t xml:space="preserve">II. IZMJENE I DOPUNE PRORAČUNA </t>
  </si>
  <si>
    <t>II. Izmjene i dopune Proračuna Općine Gornja Stubica sastoje se od:</t>
  </si>
  <si>
    <t>KLASA:400-01/24-01/006</t>
  </si>
  <si>
    <t>skupinama i podskupinama utvrđuju se u Računu financiranja u II. IZMJENI I DOPUNI PRORAČUNA za 2024. godinu, kako slijedi:</t>
  </si>
  <si>
    <t xml:space="preserve">II. Prihodi i rashodi po razredima, skupinama i podskupinama utvrđuju se u Računu prihoda i rashoda, a primici i izdaci po razredima, </t>
  </si>
  <si>
    <t xml:space="preserve">                                                          </t>
  </si>
  <si>
    <t>URBROJ:2140-12-01-24-2</t>
  </si>
  <si>
    <t>Gornja Stubica, 14. listopada 2024. godine</t>
  </si>
  <si>
    <t xml:space="preserve"> broj 28/18, 06/20 i 11/21) Općinsko vijeće Općine Gornja Stubica na svojoj 18. sjednici održanoj dana 14. listopada 2024. godine, donijelo je</t>
  </si>
  <si>
    <r>
      <t>Temeljem članka 45</t>
    </r>
    <r>
      <rPr>
        <sz val="11"/>
        <color rgb="FF000000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Zakona o proračunu (Narodne novine broj 144/21) i članka 29. Statuta Općine Gornja Stubica ("Službeni glasnik Krapinsko - zagorske županije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</si>
</sst>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%-41A]"/>
    <numFmt numFmtId="165" formatCode="#,##0.00\ _k_n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charset val="1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>
      <alignment vertical="top"/>
    </xf>
    <xf numFmtId="0" fontId="10" fillId="0" borderId="0">
      <alignment vertical="top"/>
    </xf>
  </cellStyleXfs>
  <cellXfs count="9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1" applyFont="1"/>
    <xf numFmtId="0" fontId="8" fillId="0" borderId="0" xfId="2">
      <alignment vertical="top"/>
    </xf>
    <xf numFmtId="0" fontId="9" fillId="0" borderId="0" xfId="0" applyFont="1"/>
    <xf numFmtId="0" fontId="11" fillId="0" borderId="0" xfId="2" applyFont="1">
      <alignment vertical="top"/>
    </xf>
    <xf numFmtId="165" fontId="11" fillId="0" borderId="0" xfId="2" applyNumberFormat="1" applyFont="1" applyAlignment="1">
      <alignment horizontal="right"/>
    </xf>
    <xf numFmtId="165" fontId="11" fillId="0" borderId="0" xfId="2" applyNumberFormat="1" applyFont="1">
      <alignment vertical="top"/>
    </xf>
    <xf numFmtId="0" fontId="12" fillId="3" borderId="0" xfId="2" applyFont="1" applyFill="1">
      <alignment vertical="top"/>
    </xf>
    <xf numFmtId="165" fontId="12" fillId="3" borderId="0" xfId="2" applyNumberFormat="1" applyFont="1" applyFill="1" applyAlignment="1">
      <alignment horizontal="right"/>
    </xf>
    <xf numFmtId="165" fontId="12" fillId="3" borderId="0" xfId="2" applyNumberFormat="1" applyFont="1" applyFill="1">
      <alignment vertical="top"/>
    </xf>
    <xf numFmtId="0" fontId="11" fillId="2" borderId="0" xfId="2" applyFont="1" applyFill="1">
      <alignment vertical="top"/>
    </xf>
    <xf numFmtId="165" fontId="11" fillId="2" borderId="0" xfId="2" applyNumberFormat="1" applyFont="1" applyFill="1" applyAlignment="1">
      <alignment horizontal="right"/>
    </xf>
    <xf numFmtId="165" fontId="11" fillId="2" borderId="0" xfId="2" applyNumberFormat="1" applyFont="1" applyFill="1">
      <alignment vertical="top"/>
    </xf>
    <xf numFmtId="0" fontId="13" fillId="0" borderId="0" xfId="2" applyFont="1">
      <alignment vertical="top"/>
    </xf>
    <xf numFmtId="0" fontId="10" fillId="0" borderId="0" xfId="3">
      <alignment vertical="top"/>
    </xf>
    <xf numFmtId="0" fontId="14" fillId="0" borderId="0" xfId="3" applyFont="1" applyAlignment="1">
      <alignment horizontal="right" vertical="top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/>
    </xf>
    <xf numFmtId="0" fontId="10" fillId="3" borderId="0" xfId="3" applyFill="1">
      <alignment vertical="top"/>
    </xf>
    <xf numFmtId="0" fontId="11" fillId="3" borderId="0" xfId="3" applyFont="1" applyFill="1">
      <alignment vertical="top"/>
    </xf>
    <xf numFmtId="0" fontId="12" fillId="3" borderId="0" xfId="3" applyFont="1" applyFill="1" applyAlignment="1">
      <alignment horizontal="left" vertical="top" wrapText="1" readingOrder="1"/>
    </xf>
    <xf numFmtId="4" fontId="12" fillId="3" borderId="0" xfId="3" applyNumberFormat="1" applyFont="1" applyFill="1" applyAlignment="1">
      <alignment horizontal="right" vertical="top"/>
    </xf>
    <xf numFmtId="0" fontId="12" fillId="3" borderId="0" xfId="3" applyFont="1" applyFill="1" applyAlignment="1">
      <alignment horizontal="right" vertical="top" wrapText="1" readingOrder="1"/>
    </xf>
    <xf numFmtId="0" fontId="11" fillId="0" borderId="0" xfId="3" applyFont="1">
      <alignment vertical="top"/>
    </xf>
    <xf numFmtId="0" fontId="18" fillId="0" borderId="0" xfId="3" applyFont="1" applyAlignment="1">
      <alignment horizontal="right" vertical="top" wrapText="1"/>
    </xf>
    <xf numFmtId="0" fontId="18" fillId="0" borderId="0" xfId="3" applyFont="1" applyAlignment="1">
      <alignment horizontal="right" vertical="top" wrapText="1" readingOrder="1"/>
    </xf>
    <xf numFmtId="0" fontId="12" fillId="3" borderId="0" xfId="3" applyFont="1" applyFill="1">
      <alignment vertical="top"/>
    </xf>
    <xf numFmtId="4" fontId="12" fillId="3" borderId="0" xfId="3" applyNumberFormat="1" applyFont="1" applyFill="1" applyAlignment="1">
      <alignment horizontal="right" vertical="top" wrapText="1"/>
    </xf>
    <xf numFmtId="0" fontId="12" fillId="3" borderId="0" xfId="3" applyFont="1" applyFill="1" applyAlignment="1">
      <alignment horizontal="left" vertical="top"/>
    </xf>
    <xf numFmtId="2" fontId="18" fillId="0" borderId="0" xfId="3" applyNumberFormat="1" applyFont="1" applyAlignment="1">
      <alignment horizontal="right" vertical="top" wrapText="1" readingOrder="1"/>
    </xf>
    <xf numFmtId="2" fontId="12" fillId="3" borderId="0" xfId="3" applyNumberFormat="1" applyFont="1" applyFill="1">
      <alignment vertical="top"/>
    </xf>
    <xf numFmtId="4" fontId="12" fillId="3" borderId="0" xfId="3" applyNumberFormat="1" applyFont="1" applyFill="1">
      <alignment vertical="top"/>
    </xf>
    <xf numFmtId="164" fontId="12" fillId="3" borderId="0" xfId="3" applyNumberFormat="1" applyFont="1" applyFill="1" applyAlignment="1">
      <alignment horizontal="right" vertical="top"/>
    </xf>
    <xf numFmtId="0" fontId="12" fillId="0" borderId="0" xfId="3" applyFont="1" applyAlignment="1">
      <alignment vertical="top" wrapText="1" readingOrder="1"/>
    </xf>
    <xf numFmtId="4" fontId="12" fillId="0" borderId="0" xfId="3" applyNumberFormat="1" applyFont="1">
      <alignment vertical="top"/>
    </xf>
    <xf numFmtId="4" fontId="11" fillId="0" borderId="0" xfId="3" applyNumberFormat="1" applyFont="1">
      <alignment vertical="top"/>
    </xf>
    <xf numFmtId="2" fontId="11" fillId="0" borderId="0" xfId="3" applyNumberFormat="1" applyFont="1">
      <alignment vertical="top"/>
    </xf>
    <xf numFmtId="2" fontId="12" fillId="0" borderId="0" xfId="3" applyNumberFormat="1" applyFont="1">
      <alignment vertical="top"/>
    </xf>
    <xf numFmtId="2" fontId="10" fillId="0" borderId="0" xfId="3" applyNumberFormat="1">
      <alignment vertical="top"/>
    </xf>
    <xf numFmtId="0" fontId="13" fillId="3" borderId="0" xfId="3" applyFont="1" applyFill="1">
      <alignment vertical="top"/>
    </xf>
    <xf numFmtId="2" fontId="13" fillId="3" borderId="0" xfId="3" applyNumberFormat="1" applyFont="1" applyFill="1">
      <alignment vertical="top"/>
    </xf>
    <xf numFmtId="4" fontId="10" fillId="0" borderId="0" xfId="3" applyNumberFormat="1">
      <alignment vertical="top"/>
    </xf>
    <xf numFmtId="4" fontId="13" fillId="3" borderId="0" xfId="3" applyNumberFormat="1" applyFont="1" applyFill="1">
      <alignment vertical="top"/>
    </xf>
    <xf numFmtId="4" fontId="3" fillId="0" borderId="0" xfId="0" applyNumberFormat="1" applyFont="1"/>
    <xf numFmtId="0" fontId="2" fillId="3" borderId="0" xfId="0" applyFont="1" applyFill="1"/>
    <xf numFmtId="4" fontId="2" fillId="3" borderId="0" xfId="0" applyNumberFormat="1" applyFont="1" applyFill="1"/>
    <xf numFmtId="0" fontId="2" fillId="3" borderId="0" xfId="0" applyFont="1" applyFill="1" applyAlignment="1">
      <alignment wrapText="1"/>
    </xf>
    <xf numFmtId="0" fontId="11" fillId="0" borderId="0" xfId="2" applyFont="1" applyAlignment="1">
      <alignment horizontal="left" vertical="top"/>
    </xf>
    <xf numFmtId="0" fontId="4" fillId="0" borderId="0" xfId="2" applyFont="1">
      <alignment vertical="top"/>
    </xf>
    <xf numFmtId="0" fontId="4" fillId="0" borderId="0" xfId="2" applyFont="1" applyAlignment="1">
      <alignment horizontal="left" vertical="top"/>
    </xf>
    <xf numFmtId="4" fontId="4" fillId="0" borderId="0" xfId="2" applyNumberFormat="1" applyFont="1" applyAlignment="1">
      <alignment horizontal="right" vertical="top"/>
    </xf>
    <xf numFmtId="4" fontId="19" fillId="3" borderId="0" xfId="2" applyNumberFormat="1" applyFont="1" applyFill="1" applyAlignment="1">
      <alignment horizontal="right" vertical="top"/>
    </xf>
    <xf numFmtId="0" fontId="19" fillId="3" borderId="0" xfId="2" applyFont="1" applyFill="1" applyAlignment="1">
      <alignment horizontal="left" vertical="top" wrapText="1" readingOrder="1"/>
    </xf>
    <xf numFmtId="0" fontId="19" fillId="3" borderId="0" xfId="2" applyFont="1" applyFill="1" applyAlignment="1">
      <alignment horizontal="right" vertical="top" wrapText="1" readingOrder="1"/>
    </xf>
    <xf numFmtId="0" fontId="4" fillId="3" borderId="0" xfId="2" applyFont="1" applyFill="1">
      <alignment vertical="top"/>
    </xf>
    <xf numFmtId="4" fontId="12" fillId="3" borderId="0" xfId="2" applyNumberFormat="1" applyFont="1" applyFill="1">
      <alignment vertical="top"/>
    </xf>
    <xf numFmtId="2" fontId="12" fillId="3" borderId="0" xfId="2" applyNumberFormat="1" applyFont="1" applyFill="1">
      <alignment vertical="top"/>
    </xf>
    <xf numFmtId="0" fontId="18" fillId="4" borderId="0" xfId="2" applyFont="1" applyFill="1">
      <alignment vertical="top"/>
    </xf>
    <xf numFmtId="4" fontId="18" fillId="4" borderId="0" xfId="2" applyNumberFormat="1" applyFont="1" applyFill="1">
      <alignment vertical="top"/>
    </xf>
    <xf numFmtId="2" fontId="18" fillId="4" borderId="0" xfId="2" applyNumberFormat="1" applyFont="1" applyFill="1">
      <alignment vertical="top"/>
    </xf>
    <xf numFmtId="0" fontId="18" fillId="0" borderId="0" xfId="2" applyFont="1">
      <alignment vertical="top"/>
    </xf>
    <xf numFmtId="0" fontId="20" fillId="0" borderId="0" xfId="2" applyFont="1">
      <alignment vertical="top"/>
    </xf>
    <xf numFmtId="4" fontId="18" fillId="0" borderId="0" xfId="3" applyNumberFormat="1" applyFont="1" applyAlignment="1">
      <alignment horizontal="right" vertical="top" wrapText="1"/>
    </xf>
    <xf numFmtId="0" fontId="6" fillId="0" borderId="0" xfId="0" applyFont="1" applyAlignment="1">
      <alignment horizontal="center"/>
    </xf>
    <xf numFmtId="0" fontId="12" fillId="3" borderId="0" xfId="2" applyFont="1" applyFill="1" applyAlignment="1">
      <alignment horizontal="center" vertical="top"/>
    </xf>
    <xf numFmtId="0" fontId="12" fillId="3" borderId="0" xfId="2" applyFont="1" applyFill="1" applyAlignment="1">
      <alignment horizontal="center" vertical="top" wrapText="1"/>
    </xf>
    <xf numFmtId="0" fontId="12" fillId="3" borderId="0" xfId="3" applyFont="1" applyFill="1" applyAlignment="1">
      <alignment horizontal="left" vertical="top" wrapText="1" readingOrder="1"/>
    </xf>
    <xf numFmtId="0" fontId="12" fillId="3" borderId="0" xfId="3" applyFont="1" applyFill="1" applyAlignment="1">
      <alignment horizontal="right" vertical="top" wrapText="1" readingOrder="1"/>
    </xf>
    <xf numFmtId="0" fontId="18" fillId="0" borderId="0" xfId="3" applyFont="1" applyAlignment="1">
      <alignment horizontal="left" vertical="top" wrapText="1" readingOrder="1"/>
    </xf>
    <xf numFmtId="0" fontId="18" fillId="0" borderId="0" xfId="3" applyFont="1" applyAlignment="1">
      <alignment horizontal="right" vertical="top" wrapText="1" readingOrder="1"/>
    </xf>
    <xf numFmtId="0" fontId="17" fillId="3" borderId="0" xfId="3" applyFont="1" applyFill="1" applyAlignment="1">
      <alignment horizontal="left" vertical="top" wrapText="1" readingOrder="1"/>
    </xf>
    <xf numFmtId="0" fontId="18" fillId="0" borderId="0" xfId="3" applyFont="1" applyAlignment="1">
      <alignment horizontal="left" vertical="top" wrapText="1"/>
    </xf>
    <xf numFmtId="0" fontId="12" fillId="3" borderId="0" xfId="3" applyFont="1" applyFill="1" applyAlignment="1">
      <alignment horizontal="left" vertical="top" wrapText="1"/>
    </xf>
    <xf numFmtId="0" fontId="11" fillId="0" borderId="0" xfId="3" applyFont="1" applyAlignment="1">
      <alignment horizontal="right" vertical="top" wrapText="1" readingOrder="1"/>
    </xf>
    <xf numFmtId="0" fontId="12" fillId="0" borderId="0" xfId="3" applyFont="1" applyAlignment="1">
      <alignment horizontal="left" vertical="top" wrapText="1"/>
    </xf>
    <xf numFmtId="0" fontId="12" fillId="3" borderId="0" xfId="3" applyFont="1" applyFill="1" applyAlignment="1">
      <alignment horizontal="center" vertical="top" wrapText="1" readingOrder="1"/>
    </xf>
    <xf numFmtId="0" fontId="12" fillId="0" borderId="0" xfId="3" applyFont="1" applyAlignment="1">
      <alignment horizontal="left" vertical="top"/>
    </xf>
    <xf numFmtId="0" fontId="13" fillId="3" borderId="0" xfId="3" applyFont="1" applyFill="1" applyAlignment="1">
      <alignment horizontal="right" vertical="top" wrapText="1" readingOrder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12" fillId="3" borderId="0" xfId="2" applyFont="1" applyFill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19" fillId="3" borderId="0" xfId="2" applyFont="1" applyFill="1" applyAlignment="1">
      <alignment horizontal="center" vertical="top" wrapText="1" readingOrder="1"/>
    </xf>
    <xf numFmtId="0" fontId="4" fillId="0" borderId="0" xfId="2" applyFont="1" applyAlignment="1">
      <alignment horizontal="left" vertical="top" wrapText="1" readingOrder="1"/>
    </xf>
    <xf numFmtId="0" fontId="12" fillId="0" borderId="0" xfId="2" applyFont="1" applyAlignment="1">
      <alignment horizontal="left" vertical="top"/>
    </xf>
    <xf numFmtId="0" fontId="11" fillId="0" borderId="0" xfId="2" applyFont="1" applyAlignment="1">
      <alignment horizontal="center" vertical="top"/>
    </xf>
    <xf numFmtId="0" fontId="19" fillId="3" borderId="0" xfId="2" applyFont="1" applyFill="1" applyAlignment="1">
      <alignment horizontal="left" vertical="top" wrapText="1" readingOrder="1"/>
    </xf>
    <xf numFmtId="0" fontId="19" fillId="3" borderId="0" xfId="2" applyFont="1" applyFill="1" applyAlignment="1">
      <alignment horizontal="right" vertical="top" wrapText="1" readingOrder="1"/>
    </xf>
  </cellXfs>
  <cellStyles count="4">
    <cellStyle name="Normalno" xfId="0" builtinId="0"/>
    <cellStyle name="Normalno 2" xfId="1" xr:uid="{1CCAAE5B-FC7A-4D42-8B68-A90F042AC806}"/>
    <cellStyle name="Normalno 3" xfId="2" xr:uid="{331BAC97-EC07-445A-930F-69B01281FE50}"/>
    <cellStyle name="Normalno 4" xfId="3" xr:uid="{F248E9CE-EF0E-411E-AEEC-F720AB8D9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1</xdr:row>
      <xdr:rowOff>0</xdr:rowOff>
    </xdr:from>
    <xdr:to>
      <xdr:col>0</xdr:col>
      <xdr:colOff>1028700</xdr:colOff>
      <xdr:row>4</xdr:row>
      <xdr:rowOff>85725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9B19A19-6E12-4D00-B462-C8FB388BE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161925"/>
          <a:ext cx="590551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6D50-C84D-4B4D-BFDD-5D4EE8CD587F}">
  <sheetPr>
    <outlinePr summaryBelow="0"/>
    <pageSetUpPr autoPageBreaks="0" fitToPage="1"/>
  </sheetPr>
  <dimension ref="A1:M41"/>
  <sheetViews>
    <sheetView tabSelected="1" workbookViewId="0">
      <selection activeCell="A6" sqref="A6"/>
    </sheetView>
  </sheetViews>
  <sheetFormatPr defaultRowHeight="12.75" customHeight="1" x14ac:dyDescent="0.25"/>
  <cols>
    <col min="1" max="1" width="29.140625" style="7" customWidth="1"/>
    <col min="2" max="2" width="13.85546875" style="7" customWidth="1"/>
    <col min="3" max="3" width="14.5703125" style="7" customWidth="1"/>
    <col min="4" max="4" width="12.85546875" style="7" customWidth="1"/>
    <col min="5" max="5" width="19.7109375" style="7" customWidth="1"/>
    <col min="6" max="6" width="26.5703125" style="7" customWidth="1"/>
    <col min="7" max="7" width="18.7109375" style="7" customWidth="1"/>
    <col min="8" max="8" width="15.85546875" style="7" customWidth="1"/>
    <col min="9" max="9" width="6.140625" style="7" customWidth="1"/>
    <col min="10" max="10" width="9.42578125" style="7" customWidth="1"/>
    <col min="11" max="11" width="5.42578125" style="7" customWidth="1"/>
    <col min="12" max="12" width="9.85546875" style="7" customWidth="1"/>
    <col min="13" max="254" width="6.85546875" style="7" customWidth="1"/>
    <col min="255" max="16384" width="9.140625" style="7"/>
  </cols>
  <sheetData>
    <row r="1" spans="1:13" ht="12.7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12.75" customHeight="1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2.7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2.7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</row>
    <row r="5" spans="1:13" ht="12.75" customHeight="1" x14ac:dyDescent="0.25">
      <c r="A5"/>
      <c r="B5"/>
      <c r="C5"/>
      <c r="D5"/>
      <c r="E5"/>
      <c r="F5"/>
      <c r="G5"/>
      <c r="H5"/>
      <c r="I5"/>
      <c r="J5"/>
      <c r="K5"/>
      <c r="L5"/>
      <c r="M5"/>
    </row>
    <row r="6" spans="1:13" ht="12.75" customHeight="1" x14ac:dyDescent="0.25">
      <c r="A6" s="1" t="s">
        <v>0</v>
      </c>
      <c r="B6" s="1"/>
      <c r="C6" s="1"/>
      <c r="D6" s="2"/>
      <c r="E6"/>
      <c r="F6"/>
      <c r="G6"/>
      <c r="H6"/>
      <c r="I6"/>
      <c r="J6"/>
      <c r="K6"/>
      <c r="L6"/>
      <c r="M6"/>
    </row>
    <row r="7" spans="1:13" ht="12.75" customHeight="1" x14ac:dyDescent="0.25">
      <c r="A7" s="1" t="s">
        <v>1</v>
      </c>
      <c r="B7" s="1"/>
      <c r="C7" s="1"/>
      <c r="D7" s="2"/>
      <c r="E7"/>
      <c r="F7"/>
      <c r="G7"/>
      <c r="H7"/>
      <c r="I7"/>
      <c r="J7"/>
      <c r="K7"/>
      <c r="L7"/>
      <c r="M7"/>
    </row>
    <row r="8" spans="1:13" ht="12.75" customHeight="1" x14ac:dyDescent="0.25">
      <c r="A8" s="1" t="s">
        <v>2</v>
      </c>
      <c r="B8" s="1"/>
      <c r="C8" s="1"/>
      <c r="D8" s="2"/>
      <c r="E8"/>
      <c r="F8"/>
      <c r="G8"/>
      <c r="H8"/>
      <c r="I8"/>
      <c r="J8"/>
      <c r="K8"/>
      <c r="L8"/>
      <c r="M8"/>
    </row>
    <row r="9" spans="1:13" ht="12.75" customHeight="1" x14ac:dyDescent="0.25">
      <c r="A9" s="1" t="s">
        <v>3</v>
      </c>
      <c r="B9" s="1"/>
      <c r="C9" s="1"/>
      <c r="D9" s="2"/>
      <c r="E9"/>
      <c r="F9"/>
      <c r="G9"/>
      <c r="H9"/>
      <c r="I9"/>
      <c r="J9"/>
      <c r="K9"/>
      <c r="L9"/>
      <c r="M9"/>
    </row>
    <row r="10" spans="1:13" ht="12.7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2.75" customHeight="1" x14ac:dyDescent="0.25">
      <c r="A11" s="3" t="s">
        <v>309</v>
      </c>
      <c r="B11"/>
      <c r="C11"/>
      <c r="D11"/>
      <c r="E11"/>
      <c r="F11"/>
      <c r="G11"/>
      <c r="H11"/>
      <c r="I11"/>
      <c r="J11"/>
      <c r="K11"/>
      <c r="L11"/>
      <c r="M11"/>
    </row>
    <row r="12" spans="1:13" ht="12.75" customHeight="1" x14ac:dyDescent="0.25">
      <c r="A12" s="3" t="s">
        <v>313</v>
      </c>
      <c r="B12"/>
      <c r="C12"/>
      <c r="D12"/>
      <c r="E12"/>
      <c r="F12"/>
      <c r="G12"/>
      <c r="H12"/>
      <c r="I12"/>
      <c r="J12"/>
      <c r="K12"/>
      <c r="L12"/>
      <c r="M12"/>
    </row>
    <row r="13" spans="1:13" ht="12.75" customHeight="1" x14ac:dyDescent="0.25">
      <c r="A13" s="3" t="s">
        <v>314</v>
      </c>
      <c r="B13"/>
      <c r="C13"/>
      <c r="D13"/>
      <c r="E13"/>
      <c r="F13"/>
      <c r="G13"/>
      <c r="H13"/>
      <c r="I13"/>
      <c r="J13"/>
      <c r="K13"/>
      <c r="L13"/>
      <c r="M13"/>
    </row>
    <row r="14" spans="1:13" ht="10.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5" customHeight="1" x14ac:dyDescent="0.25">
      <c r="A15" s="4" t="s">
        <v>316</v>
      </c>
      <c r="B15" s="4"/>
      <c r="C15" s="4"/>
      <c r="D15" s="4"/>
      <c r="E15"/>
      <c r="F15"/>
      <c r="G15"/>
      <c r="H15"/>
      <c r="I15"/>
      <c r="J15"/>
      <c r="K15"/>
      <c r="L15"/>
      <c r="M15"/>
    </row>
    <row r="16" spans="1:13" ht="12.75" customHeight="1" x14ac:dyDescent="0.25">
      <c r="A16" s="4" t="s">
        <v>315</v>
      </c>
      <c r="B16" s="4"/>
      <c r="C16" s="4"/>
      <c r="D16" s="4"/>
      <c r="E16"/>
      <c r="F16"/>
      <c r="G16"/>
      <c r="H16"/>
      <c r="I16"/>
      <c r="J16"/>
      <c r="K16"/>
      <c r="L16"/>
      <c r="M16"/>
    </row>
    <row r="17" spans="1:13" ht="12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2.75" customHeight="1" x14ac:dyDescent="0.25">
      <c r="A18" s="69" t="s">
        <v>307</v>
      </c>
      <c r="B18" s="69"/>
      <c r="C18" s="69"/>
      <c r="D18" s="69"/>
      <c r="E18" s="69"/>
      <c r="F18" s="69"/>
      <c r="G18" s="69"/>
      <c r="H18" s="69"/>
      <c r="I18" s="69"/>
      <c r="J18" s="5"/>
      <c r="K18" s="5"/>
      <c r="L18" s="5"/>
      <c r="M18" s="5"/>
    </row>
    <row r="19" spans="1:13" ht="12.75" customHeight="1" x14ac:dyDescent="0.25">
      <c r="A19" s="69" t="s">
        <v>4</v>
      </c>
      <c r="B19" s="69"/>
      <c r="C19" s="69"/>
      <c r="D19" s="69"/>
      <c r="E19" s="69"/>
      <c r="F19" s="69"/>
      <c r="G19" s="69"/>
      <c r="H19" s="69"/>
      <c r="I19" s="69"/>
      <c r="J19" s="5"/>
      <c r="K19" s="5"/>
      <c r="L19" s="5"/>
      <c r="M19" s="5"/>
    </row>
    <row r="20" spans="1:13" ht="12.7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4.2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3.5" customHeight="1" x14ac:dyDescent="0.25">
      <c r="A22" s="1" t="s">
        <v>5</v>
      </c>
      <c r="B22" s="3"/>
      <c r="C22" s="3"/>
      <c r="D22" s="3"/>
      <c r="E22" s="3"/>
      <c r="F22" s="3"/>
      <c r="G22" s="3"/>
      <c r="H22" s="3"/>
      <c r="I22"/>
      <c r="J22"/>
      <c r="K22"/>
      <c r="L22"/>
      <c r="M22"/>
    </row>
    <row r="23" spans="1:13" ht="13.5" customHeight="1" x14ac:dyDescent="0.25">
      <c r="A23" s="6" t="s">
        <v>308</v>
      </c>
      <c r="B23" s="6"/>
      <c r="C23" s="3"/>
      <c r="D23" s="3"/>
      <c r="E23" s="3"/>
      <c r="F23" s="3"/>
      <c r="G23" s="3"/>
      <c r="H23" s="3"/>
      <c r="I23"/>
      <c r="J23"/>
      <c r="K23"/>
      <c r="L23"/>
      <c r="M23"/>
    </row>
    <row r="24" spans="1:13" ht="13.5" customHeight="1" x14ac:dyDescent="0.25">
      <c r="A24" s="6"/>
      <c r="B24" s="6"/>
      <c r="C24" s="3"/>
      <c r="D24" s="3"/>
      <c r="E24" s="3"/>
      <c r="F24" s="3"/>
      <c r="G24" s="3"/>
      <c r="H24" s="3"/>
      <c r="I24"/>
      <c r="J24"/>
      <c r="K24"/>
      <c r="L24"/>
      <c r="M24"/>
    </row>
    <row r="25" spans="1:13" ht="13.5" customHeight="1" x14ac:dyDescent="0.25">
      <c r="A25" s="12"/>
      <c r="B25" s="12"/>
      <c r="C25" s="12"/>
      <c r="D25" s="12"/>
      <c r="E25" s="70" t="s">
        <v>23</v>
      </c>
      <c r="F25" s="70" t="s">
        <v>24</v>
      </c>
      <c r="G25" s="71" t="s">
        <v>25</v>
      </c>
      <c r="H25" s="70" t="s">
        <v>26</v>
      </c>
    </row>
    <row r="26" spans="1:13" ht="16.5" customHeight="1" x14ac:dyDescent="0.25">
      <c r="A26" s="12"/>
      <c r="B26" s="12"/>
      <c r="C26" s="12"/>
      <c r="D26" s="12"/>
      <c r="E26" s="70"/>
      <c r="F26" s="70"/>
      <c r="G26" s="71"/>
      <c r="H26" s="70"/>
    </row>
    <row r="27" spans="1:13" ht="13.5" customHeight="1" x14ac:dyDescent="0.25">
      <c r="A27" s="12" t="s">
        <v>19</v>
      </c>
      <c r="B27" s="12"/>
      <c r="C27" s="12"/>
      <c r="D27" s="12"/>
      <c r="E27" s="12"/>
      <c r="F27" s="12"/>
      <c r="G27" s="12"/>
      <c r="H27" s="12"/>
    </row>
    <row r="28" spans="1:13" ht="13.5" customHeight="1" x14ac:dyDescent="0.25">
      <c r="A28" s="12" t="s">
        <v>18</v>
      </c>
      <c r="B28" s="12"/>
      <c r="C28" s="12"/>
      <c r="D28" s="12"/>
      <c r="E28" s="13">
        <v>9346884.9800000004</v>
      </c>
      <c r="F28" s="14">
        <v>-2247904</v>
      </c>
      <c r="G28" s="14">
        <v>7098980.9800000004</v>
      </c>
      <c r="H28" s="14">
        <v>75.95</v>
      </c>
    </row>
    <row r="29" spans="1:13" ht="13.5" customHeight="1" x14ac:dyDescent="0.2">
      <c r="A29" s="9" t="s">
        <v>17</v>
      </c>
      <c r="B29" s="9"/>
      <c r="C29" s="9"/>
      <c r="D29" s="9"/>
      <c r="E29" s="10">
        <v>9211884.9800000004</v>
      </c>
      <c r="F29" s="11">
        <v>-2247904</v>
      </c>
      <c r="G29" s="11">
        <v>6963980.9800000004</v>
      </c>
      <c r="H29" s="11">
        <v>75.599999999999994</v>
      </c>
    </row>
    <row r="30" spans="1:13" ht="13.5" customHeight="1" x14ac:dyDescent="0.2">
      <c r="A30" s="9" t="s">
        <v>16</v>
      </c>
      <c r="B30" s="9"/>
      <c r="C30" s="9"/>
      <c r="D30" s="9"/>
      <c r="E30" s="10">
        <v>135000</v>
      </c>
      <c r="F30" s="11">
        <v>0</v>
      </c>
      <c r="G30" s="11">
        <v>135000</v>
      </c>
      <c r="H30" s="11">
        <v>100</v>
      </c>
    </row>
    <row r="31" spans="1:13" ht="13.5" customHeight="1" x14ac:dyDescent="0.25">
      <c r="A31" s="12" t="s">
        <v>15</v>
      </c>
      <c r="B31" s="12"/>
      <c r="C31" s="12"/>
      <c r="D31" s="12"/>
      <c r="E31" s="13">
        <v>10358720.470000001</v>
      </c>
      <c r="F31" s="14">
        <v>-2287904</v>
      </c>
      <c r="G31" s="14">
        <v>8070816.4699999997</v>
      </c>
      <c r="H31" s="14">
        <v>77.91</v>
      </c>
    </row>
    <row r="32" spans="1:13" ht="13.5" customHeight="1" x14ac:dyDescent="0.2">
      <c r="A32" s="53" t="s">
        <v>300</v>
      </c>
      <c r="B32" s="9"/>
      <c r="C32" s="9"/>
      <c r="D32" s="9"/>
      <c r="E32" s="10">
        <v>3080806.47</v>
      </c>
      <c r="F32" s="11">
        <v>565716</v>
      </c>
      <c r="G32" s="11">
        <v>3646522.47</v>
      </c>
      <c r="H32" s="11">
        <v>118.36</v>
      </c>
    </row>
    <row r="33" spans="1:8" ht="13.5" customHeight="1" x14ac:dyDescent="0.2">
      <c r="A33" s="9" t="s">
        <v>14</v>
      </c>
      <c r="B33" s="9"/>
      <c r="C33" s="9"/>
      <c r="D33" s="9"/>
      <c r="E33" s="10">
        <v>7277914</v>
      </c>
      <c r="F33" s="11">
        <v>-2853620</v>
      </c>
      <c r="G33" s="11">
        <v>4424294</v>
      </c>
      <c r="H33" s="11">
        <v>60.790688101013565</v>
      </c>
    </row>
    <row r="34" spans="1:8" ht="13.5" customHeight="1" x14ac:dyDescent="0.2">
      <c r="A34" s="15" t="s">
        <v>13</v>
      </c>
      <c r="B34" s="15"/>
      <c r="C34" s="15"/>
      <c r="D34" s="15"/>
      <c r="E34" s="16">
        <v>-1011835.49</v>
      </c>
      <c r="F34" s="17">
        <v>40000</v>
      </c>
      <c r="G34" s="17">
        <v>-971835.49</v>
      </c>
      <c r="H34" s="17">
        <v>96.046788198741666</v>
      </c>
    </row>
    <row r="35" spans="1:8" ht="13.5" customHeight="1" x14ac:dyDescent="0.25">
      <c r="A35" s="12" t="s">
        <v>12</v>
      </c>
      <c r="B35" s="12"/>
      <c r="C35" s="12"/>
      <c r="D35" s="12"/>
      <c r="E35" s="13"/>
      <c r="F35" s="14"/>
      <c r="G35" s="14"/>
      <c r="H35" s="14"/>
    </row>
    <row r="36" spans="1:8" ht="13.5" customHeight="1" x14ac:dyDescent="0.2">
      <c r="A36" s="9" t="s">
        <v>11</v>
      </c>
      <c r="B36" s="9"/>
      <c r="C36" s="9"/>
      <c r="D36" s="9"/>
      <c r="E36" s="10">
        <v>1611000</v>
      </c>
      <c r="F36" s="11">
        <v>498385</v>
      </c>
      <c r="G36" s="11">
        <v>2109385</v>
      </c>
      <c r="H36" s="11">
        <v>130.93637492240845</v>
      </c>
    </row>
    <row r="37" spans="1:8" ht="13.5" customHeight="1" x14ac:dyDescent="0.2">
      <c r="A37" s="9" t="s">
        <v>10</v>
      </c>
      <c r="B37" s="9"/>
      <c r="C37" s="9"/>
      <c r="D37" s="9"/>
      <c r="E37" s="10">
        <v>1886557</v>
      </c>
      <c r="F37" s="11">
        <v>538385</v>
      </c>
      <c r="G37" s="11">
        <v>2424942</v>
      </c>
      <c r="H37" s="11">
        <v>128.5379662528087</v>
      </c>
    </row>
    <row r="38" spans="1:8" ht="13.5" customHeight="1" x14ac:dyDescent="0.2">
      <c r="A38" s="9" t="s">
        <v>9</v>
      </c>
      <c r="B38" s="9"/>
      <c r="C38" s="9"/>
      <c r="D38" s="9"/>
      <c r="E38" s="10">
        <v>-275557</v>
      </c>
      <c r="F38" s="11">
        <v>-40000</v>
      </c>
      <c r="G38" s="11">
        <v>-315557</v>
      </c>
      <c r="H38" s="11">
        <v>114.51605294004507</v>
      </c>
    </row>
    <row r="39" spans="1:8" s="18" customFormat="1" ht="13.5" customHeight="1" x14ac:dyDescent="0.25">
      <c r="A39" s="12" t="s">
        <v>8</v>
      </c>
      <c r="B39" s="12"/>
      <c r="C39" s="12"/>
      <c r="D39" s="12"/>
      <c r="E39" s="12"/>
      <c r="F39" s="14"/>
      <c r="G39" s="14"/>
      <c r="H39" s="14"/>
    </row>
    <row r="40" spans="1:8" ht="13.5" customHeight="1" x14ac:dyDescent="0.25">
      <c r="A40" s="9" t="s">
        <v>7</v>
      </c>
      <c r="B40" s="9"/>
      <c r="C40" s="9"/>
      <c r="D40" s="9"/>
      <c r="E40" s="11">
        <v>1287392.49</v>
      </c>
      <c r="F40" s="11">
        <v>0</v>
      </c>
      <c r="G40" s="11">
        <v>1287392.49</v>
      </c>
      <c r="H40" s="11">
        <v>100</v>
      </c>
    </row>
    <row r="41" spans="1:8" ht="13.5" customHeight="1" x14ac:dyDescent="0.25">
      <c r="A41" s="9" t="s">
        <v>6</v>
      </c>
      <c r="B41" s="9"/>
      <c r="C41" s="9"/>
      <c r="D41" s="9"/>
      <c r="E41" s="11">
        <v>0</v>
      </c>
      <c r="F41" s="11">
        <v>0</v>
      </c>
      <c r="G41" s="11">
        <v>0</v>
      </c>
      <c r="H41" s="11">
        <v>100</v>
      </c>
    </row>
  </sheetData>
  <mergeCells count="6">
    <mergeCell ref="A18:I18"/>
    <mergeCell ref="A19:I19"/>
    <mergeCell ref="F25:F26"/>
    <mergeCell ref="G25:G26"/>
    <mergeCell ref="E25:E26"/>
    <mergeCell ref="H25:H26"/>
  </mergeCells>
  <pageMargins left="0.19722222222222222" right="0" top="0.39374999999999999" bottom="0.19722222222222222" header="0" footer="0"/>
  <pageSetup paperSize="9" scale="91" fitToHeight="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DE8B-5E7E-4E7D-A653-841B042742A5}">
  <sheetPr>
    <outlinePr summaryBelow="0"/>
    <pageSetUpPr autoPageBreaks="0"/>
  </sheetPr>
  <dimension ref="A2:J32"/>
  <sheetViews>
    <sheetView workbookViewId="0">
      <selection activeCell="A2" sqref="A2"/>
    </sheetView>
  </sheetViews>
  <sheetFormatPr defaultRowHeight="12.75" customHeight="1" x14ac:dyDescent="0.25"/>
  <cols>
    <col min="1" max="1" width="10.28515625" style="19" customWidth="1"/>
    <col min="2" max="2" width="19.5703125" style="19" customWidth="1"/>
    <col min="3" max="3" width="5.85546875" style="19" customWidth="1"/>
    <col min="4" max="4" width="11.5703125" style="19" customWidth="1"/>
    <col min="5" max="5" width="13.7109375" style="19" customWidth="1"/>
    <col min="6" max="6" width="19.28515625" style="19" customWidth="1"/>
    <col min="7" max="7" width="16.28515625" style="19" customWidth="1"/>
    <col min="8" max="8" width="18" style="19" customWidth="1"/>
    <col min="9" max="9" width="11.28515625" style="19" customWidth="1"/>
    <col min="10" max="10" width="11.140625" style="19" customWidth="1"/>
    <col min="11" max="11" width="6.140625" style="19" customWidth="1"/>
    <col min="12" max="248" width="6.85546875" style="19" customWidth="1"/>
    <col min="249" max="16384" width="9.140625" style="19"/>
  </cols>
  <sheetData>
    <row r="2" spans="1:10" ht="18" customHeight="1" x14ac:dyDescent="0.25">
      <c r="A2" s="21" t="s">
        <v>311</v>
      </c>
      <c r="B2" s="21"/>
      <c r="C2" s="21"/>
      <c r="D2" s="21"/>
      <c r="E2" s="21"/>
      <c r="F2" s="22"/>
      <c r="G2" s="22"/>
      <c r="H2" s="22"/>
      <c r="I2" s="7"/>
      <c r="J2"/>
    </row>
    <row r="3" spans="1:10" ht="18.75" customHeight="1" x14ac:dyDescent="0.25">
      <c r="A3" s="23" t="s">
        <v>310</v>
      </c>
      <c r="B3" s="23"/>
      <c r="C3" s="23"/>
      <c r="D3" s="23"/>
      <c r="E3" s="23"/>
      <c r="F3" s="22"/>
      <c r="G3" s="22"/>
      <c r="H3" s="22"/>
      <c r="I3" s="7"/>
      <c r="J3"/>
    </row>
    <row r="4" spans="1:10" ht="18.75" customHeight="1" x14ac:dyDescent="0.25">
      <c r="A4" s="23"/>
      <c r="B4" s="23"/>
      <c r="C4" s="23"/>
      <c r="D4" s="23"/>
      <c r="E4" s="23"/>
      <c r="F4" s="22"/>
      <c r="G4" s="22"/>
      <c r="H4" s="22"/>
      <c r="I4" s="7"/>
      <c r="J4"/>
    </row>
    <row r="5" spans="1:10" ht="13.5" customHeight="1" x14ac:dyDescent="0.25">
      <c r="A5" s="25"/>
      <c r="B5" s="25"/>
      <c r="C5" s="72" t="s">
        <v>80</v>
      </c>
      <c r="D5" s="72"/>
      <c r="E5" s="25"/>
      <c r="F5" s="27">
        <f>F9+F25+F29+F32</f>
        <v>12245277.470000001</v>
      </c>
      <c r="G5" s="27">
        <f>G9+G25+G29+G32</f>
        <v>-1749519</v>
      </c>
      <c r="H5" s="27">
        <f>H9+H25+H29+H32</f>
        <v>10495758.470000001</v>
      </c>
      <c r="I5" s="27">
        <v>85.71</v>
      </c>
    </row>
    <row r="6" spans="1:10" ht="11.25" customHeight="1" x14ac:dyDescent="0.25"/>
    <row r="7" spans="1:10" ht="14.25" customHeight="1" x14ac:dyDescent="0.25">
      <c r="A7" s="26" t="s">
        <v>79</v>
      </c>
      <c r="B7" s="72" t="s">
        <v>78</v>
      </c>
      <c r="C7" s="72"/>
      <c r="D7" s="72"/>
      <c r="E7" s="72"/>
      <c r="F7" s="73" t="s">
        <v>22</v>
      </c>
      <c r="G7" s="73" t="s">
        <v>21</v>
      </c>
      <c r="H7" s="73" t="s">
        <v>81</v>
      </c>
      <c r="I7" s="28" t="s">
        <v>20</v>
      </c>
    </row>
    <row r="8" spans="1:10" ht="18.75" customHeight="1" x14ac:dyDescent="0.25">
      <c r="A8" s="25"/>
      <c r="B8" s="76" t="s">
        <v>77</v>
      </c>
      <c r="C8" s="76"/>
      <c r="D8" s="25"/>
      <c r="E8" s="25"/>
      <c r="F8" s="73"/>
      <c r="G8" s="73"/>
      <c r="H8" s="73"/>
      <c r="I8" s="25"/>
    </row>
    <row r="9" spans="1:10" ht="12.75" customHeight="1" x14ac:dyDescent="0.25">
      <c r="A9" s="32" t="s">
        <v>76</v>
      </c>
      <c r="B9" s="32" t="s">
        <v>75</v>
      </c>
      <c r="C9" s="32"/>
      <c r="D9" s="32"/>
      <c r="E9" s="32"/>
      <c r="F9" s="33">
        <v>9211884.9800000004</v>
      </c>
      <c r="G9" s="33">
        <v>-2247904</v>
      </c>
      <c r="H9" s="33">
        <v>6963980.9800000004</v>
      </c>
      <c r="I9" s="36">
        <v>75.599999999999994</v>
      </c>
    </row>
    <row r="10" spans="1:10" ht="18" customHeight="1" x14ac:dyDescent="0.25">
      <c r="A10" s="32" t="s">
        <v>74</v>
      </c>
      <c r="B10" s="32" t="s">
        <v>73</v>
      </c>
      <c r="C10" s="32"/>
      <c r="D10" s="32"/>
      <c r="E10" s="32"/>
      <c r="F10" s="33">
        <v>2402153</v>
      </c>
      <c r="G10" s="33">
        <v>628590</v>
      </c>
      <c r="H10" s="33">
        <v>3030743</v>
      </c>
      <c r="I10" s="36">
        <v>126.16777532488564</v>
      </c>
    </row>
    <row r="11" spans="1:10" ht="17.25" customHeight="1" x14ac:dyDescent="0.25">
      <c r="A11" s="29"/>
      <c r="B11" s="77" t="s">
        <v>72</v>
      </c>
      <c r="C11" s="77"/>
      <c r="D11" s="77"/>
      <c r="E11" s="77"/>
      <c r="F11" s="30" t="s">
        <v>71</v>
      </c>
      <c r="G11" s="30" t="s">
        <v>70</v>
      </c>
      <c r="H11" s="30" t="s">
        <v>69</v>
      </c>
      <c r="I11" s="30" t="s">
        <v>68</v>
      </c>
    </row>
    <row r="12" spans="1:10" ht="12.75" customHeight="1" x14ac:dyDescent="0.25">
      <c r="A12" s="32" t="s">
        <v>67</v>
      </c>
      <c r="B12" s="78" t="s">
        <v>66</v>
      </c>
      <c r="C12" s="78"/>
      <c r="D12" s="78"/>
      <c r="E12" s="78"/>
      <c r="F12" s="33">
        <v>6276027.9800000004</v>
      </c>
      <c r="G12" s="33">
        <v>-2938190</v>
      </c>
      <c r="H12" s="33">
        <v>3337837.98</v>
      </c>
      <c r="I12" s="36">
        <v>53.1839244604515</v>
      </c>
    </row>
    <row r="13" spans="1:10" ht="24" customHeight="1" x14ac:dyDescent="0.25">
      <c r="A13" s="32"/>
      <c r="B13" s="78"/>
      <c r="C13" s="78"/>
      <c r="D13" s="78"/>
      <c r="E13" s="78"/>
      <c r="F13" s="33"/>
      <c r="G13" s="32"/>
      <c r="H13" s="32"/>
      <c r="I13" s="32"/>
    </row>
    <row r="14" spans="1:10" ht="12" customHeight="1" x14ac:dyDescent="0.25">
      <c r="A14" s="29"/>
      <c r="B14" s="74" t="s">
        <v>65</v>
      </c>
      <c r="C14" s="74"/>
      <c r="D14" s="74"/>
      <c r="E14" s="74"/>
      <c r="F14" s="75" t="s">
        <v>64</v>
      </c>
      <c r="G14" s="75" t="s">
        <v>63</v>
      </c>
      <c r="H14" s="75" t="s">
        <v>62</v>
      </c>
      <c r="I14" s="30" t="s">
        <v>82</v>
      </c>
    </row>
    <row r="15" spans="1:10" ht="22.5" customHeight="1" x14ac:dyDescent="0.25">
      <c r="A15" s="29"/>
      <c r="B15" s="74"/>
      <c r="C15" s="74"/>
      <c r="D15" s="74"/>
      <c r="E15" s="74"/>
      <c r="F15" s="75"/>
      <c r="G15" s="75"/>
      <c r="H15" s="75"/>
      <c r="I15" s="35">
        <v>100</v>
      </c>
      <c r="J15" s="20" t="s">
        <v>55</v>
      </c>
    </row>
    <row r="16" spans="1:10" ht="12.75" customHeight="1" x14ac:dyDescent="0.25">
      <c r="A16" s="32" t="s">
        <v>61</v>
      </c>
      <c r="B16" s="32" t="s">
        <v>60</v>
      </c>
      <c r="C16" s="32"/>
      <c r="D16" s="32"/>
      <c r="E16" s="32"/>
      <c r="F16" s="33">
        <v>42070</v>
      </c>
      <c r="G16" s="33">
        <v>-300</v>
      </c>
      <c r="H16" s="33">
        <v>41770</v>
      </c>
      <c r="I16" s="36">
        <v>99.286902781079149</v>
      </c>
    </row>
    <row r="17" spans="1:10" ht="12" customHeight="1" x14ac:dyDescent="0.25">
      <c r="A17" s="29"/>
      <c r="B17" s="74" t="s">
        <v>59</v>
      </c>
      <c r="C17" s="74"/>
      <c r="D17" s="74"/>
      <c r="E17" s="74"/>
      <c r="F17" s="75" t="s">
        <v>58</v>
      </c>
      <c r="G17" s="75" t="s">
        <v>57</v>
      </c>
      <c r="H17" s="75" t="s">
        <v>56</v>
      </c>
      <c r="I17" s="30" t="s">
        <v>154</v>
      </c>
    </row>
    <row r="18" spans="1:10" ht="24.75" customHeight="1" x14ac:dyDescent="0.25">
      <c r="A18" s="29"/>
      <c r="B18" s="74"/>
      <c r="C18" s="74"/>
      <c r="D18" s="74"/>
      <c r="E18" s="74"/>
      <c r="F18" s="75"/>
      <c r="G18" s="75"/>
      <c r="H18" s="75"/>
      <c r="I18" s="31" t="s">
        <v>174</v>
      </c>
      <c r="J18" s="20" t="s">
        <v>55</v>
      </c>
    </row>
    <row r="19" spans="1:10" ht="12.75" customHeight="1" x14ac:dyDescent="0.25">
      <c r="A19" s="32" t="s">
        <v>54</v>
      </c>
      <c r="B19" s="78" t="s">
        <v>53</v>
      </c>
      <c r="C19" s="78"/>
      <c r="D19" s="78"/>
      <c r="E19" s="78"/>
      <c r="F19" s="33">
        <v>483203</v>
      </c>
      <c r="G19" s="33">
        <v>61997</v>
      </c>
      <c r="H19" s="33">
        <v>545200</v>
      </c>
      <c r="I19" s="36">
        <v>112.83</v>
      </c>
    </row>
    <row r="20" spans="1:10" ht="27" customHeight="1" x14ac:dyDescent="0.25">
      <c r="A20" s="32"/>
      <c r="B20" s="78"/>
      <c r="C20" s="78"/>
      <c r="D20" s="78"/>
      <c r="E20" s="78"/>
      <c r="F20" s="33"/>
      <c r="G20" s="32"/>
      <c r="H20" s="32"/>
      <c r="I20" s="32"/>
    </row>
    <row r="21" spans="1:10" ht="20.25" customHeight="1" x14ac:dyDescent="0.25">
      <c r="A21" s="29"/>
      <c r="B21" s="77" t="s">
        <v>52</v>
      </c>
      <c r="C21" s="77"/>
      <c r="D21" s="77"/>
      <c r="E21" s="77"/>
      <c r="F21" s="30" t="s">
        <v>51</v>
      </c>
      <c r="G21" s="68">
        <v>61997</v>
      </c>
      <c r="H21" s="68">
        <v>545200</v>
      </c>
      <c r="I21" s="30">
        <v>112.83</v>
      </c>
    </row>
    <row r="22" spans="1:10" ht="12.75" customHeight="1" x14ac:dyDescent="0.25">
      <c r="A22" s="32" t="s">
        <v>50</v>
      </c>
      <c r="B22" s="72" t="s">
        <v>49</v>
      </c>
      <c r="C22" s="72"/>
      <c r="D22" s="72"/>
      <c r="E22" s="72"/>
      <c r="F22" s="33">
        <v>8431</v>
      </c>
      <c r="G22" s="33">
        <v>-1</v>
      </c>
      <c r="H22" s="33">
        <v>8430</v>
      </c>
      <c r="I22" s="36">
        <v>99.988139010793518</v>
      </c>
    </row>
    <row r="23" spans="1:10" ht="20.25" customHeight="1" x14ac:dyDescent="0.25">
      <c r="A23" s="32"/>
      <c r="B23" s="72"/>
      <c r="C23" s="72"/>
      <c r="D23" s="72"/>
      <c r="E23" s="72"/>
      <c r="F23" s="33"/>
      <c r="G23" s="32"/>
      <c r="H23" s="32"/>
      <c r="I23" s="32"/>
    </row>
    <row r="24" spans="1:10" ht="19.5" customHeight="1" x14ac:dyDescent="0.25">
      <c r="A24" s="29"/>
      <c r="B24" s="77" t="s">
        <v>48</v>
      </c>
      <c r="C24" s="77"/>
      <c r="D24" s="77"/>
      <c r="E24" s="77"/>
      <c r="F24" s="30" t="s">
        <v>47</v>
      </c>
      <c r="G24" s="30" t="s">
        <v>46</v>
      </c>
      <c r="H24" s="30" t="s">
        <v>45</v>
      </c>
      <c r="I24" s="30" t="s">
        <v>44</v>
      </c>
    </row>
    <row r="25" spans="1:10" ht="12.75" customHeight="1" x14ac:dyDescent="0.25">
      <c r="A25" s="32" t="s">
        <v>43</v>
      </c>
      <c r="B25" s="32" t="s">
        <v>42</v>
      </c>
      <c r="C25" s="32"/>
      <c r="D25" s="32"/>
      <c r="E25" s="32"/>
      <c r="F25" s="33">
        <v>135000</v>
      </c>
      <c r="G25" s="33">
        <v>0</v>
      </c>
      <c r="H25" s="33">
        <v>135000</v>
      </c>
      <c r="I25" s="36">
        <v>100</v>
      </c>
    </row>
    <row r="26" spans="1:10" ht="15" customHeight="1" x14ac:dyDescent="0.25">
      <c r="A26" s="32" t="s">
        <v>41</v>
      </c>
      <c r="B26" s="78" t="s">
        <v>40</v>
      </c>
      <c r="C26" s="78"/>
      <c r="D26" s="78"/>
      <c r="E26" s="78"/>
      <c r="F26" s="33">
        <v>135000</v>
      </c>
      <c r="G26" s="33">
        <v>0</v>
      </c>
      <c r="H26" s="33">
        <v>135000</v>
      </c>
      <c r="I26" s="36">
        <v>100</v>
      </c>
    </row>
    <row r="27" spans="1:10" ht="15" customHeight="1" x14ac:dyDescent="0.25">
      <c r="A27" s="32"/>
      <c r="B27" s="78"/>
      <c r="C27" s="78"/>
      <c r="D27" s="78"/>
      <c r="E27" s="78"/>
      <c r="F27" s="33"/>
      <c r="G27" s="32"/>
      <c r="H27" s="32"/>
      <c r="I27" s="32"/>
    </row>
    <row r="28" spans="1:10" ht="15" customHeight="1" x14ac:dyDescent="0.25">
      <c r="A28" s="29"/>
      <c r="B28" s="77" t="s">
        <v>39</v>
      </c>
      <c r="C28" s="77"/>
      <c r="D28" s="77"/>
      <c r="E28" s="77"/>
      <c r="F28" s="30" t="s">
        <v>37</v>
      </c>
      <c r="G28" s="30" t="s">
        <v>38</v>
      </c>
      <c r="H28" s="30" t="s">
        <v>37</v>
      </c>
      <c r="I28" s="30" t="s">
        <v>36</v>
      </c>
    </row>
    <row r="29" spans="1:10" ht="20.25" customHeight="1" x14ac:dyDescent="0.25">
      <c r="A29" s="32" t="s">
        <v>35</v>
      </c>
      <c r="B29" s="32" t="s">
        <v>34</v>
      </c>
      <c r="C29" s="32"/>
      <c r="D29" s="32"/>
      <c r="E29" s="32"/>
      <c r="F29" s="33">
        <v>1611000</v>
      </c>
      <c r="G29" s="33">
        <v>498385</v>
      </c>
      <c r="H29" s="33">
        <v>2109385</v>
      </c>
      <c r="I29" s="36">
        <v>130.93637492240845</v>
      </c>
    </row>
    <row r="30" spans="1:10" ht="20.25" customHeight="1" x14ac:dyDescent="0.25">
      <c r="A30" s="32" t="s">
        <v>33</v>
      </c>
      <c r="B30" s="32" t="s">
        <v>32</v>
      </c>
      <c r="C30" s="32"/>
      <c r="D30" s="32"/>
      <c r="E30" s="32"/>
      <c r="F30" s="33">
        <v>1611000</v>
      </c>
      <c r="G30" s="33">
        <v>498385</v>
      </c>
      <c r="H30" s="33">
        <v>2109385</v>
      </c>
      <c r="I30" s="36">
        <v>130.93637492240845</v>
      </c>
    </row>
    <row r="31" spans="1:10" ht="15" customHeight="1" x14ac:dyDescent="0.25">
      <c r="A31" s="29"/>
      <c r="B31" s="77" t="s">
        <v>31</v>
      </c>
      <c r="C31" s="77"/>
      <c r="D31" s="77"/>
      <c r="E31" s="77"/>
      <c r="F31" s="30" t="s">
        <v>30</v>
      </c>
      <c r="G31" s="30" t="s">
        <v>29</v>
      </c>
      <c r="H31" s="30" t="s">
        <v>28</v>
      </c>
      <c r="I31" s="30" t="s">
        <v>27</v>
      </c>
    </row>
    <row r="32" spans="1:10" s="29" customFormat="1" ht="18" customHeight="1" x14ac:dyDescent="0.25">
      <c r="A32" s="34">
        <v>922</v>
      </c>
      <c r="B32" s="32" t="s">
        <v>83</v>
      </c>
      <c r="C32" s="32"/>
      <c r="D32" s="32"/>
      <c r="E32" s="32"/>
      <c r="F32" s="37">
        <v>1287392.49</v>
      </c>
      <c r="G32" s="36">
        <v>0</v>
      </c>
      <c r="H32" s="37">
        <v>1287392.49</v>
      </c>
      <c r="I32" s="36">
        <v>100</v>
      </c>
    </row>
  </sheetData>
  <mergeCells count="23">
    <mergeCell ref="H17:H18"/>
    <mergeCell ref="B28:E28"/>
    <mergeCell ref="B31:E31"/>
    <mergeCell ref="B19:E20"/>
    <mergeCell ref="B21:E21"/>
    <mergeCell ref="B22:E23"/>
    <mergeCell ref="B24:E24"/>
    <mergeCell ref="B26:E27"/>
    <mergeCell ref="H7:H8"/>
    <mergeCell ref="B8:C8"/>
    <mergeCell ref="B11:E11"/>
    <mergeCell ref="B12:E13"/>
    <mergeCell ref="B14:E15"/>
    <mergeCell ref="F14:F15"/>
    <mergeCell ref="G14:G15"/>
    <mergeCell ref="H14:H15"/>
    <mergeCell ref="C5:D5"/>
    <mergeCell ref="B7:E7"/>
    <mergeCell ref="F7:F8"/>
    <mergeCell ref="G7:G8"/>
    <mergeCell ref="B17:E18"/>
    <mergeCell ref="F17:F18"/>
    <mergeCell ref="G17:G18"/>
  </mergeCells>
  <pageMargins left="0.59097222222222223" right="0.39374999999999999" top="0.39374999999999999" bottom="0.39374999999999999" header="0" footer="0"/>
  <pageSetup paperSize="9" fitToWidth="0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97B5-0D85-429F-98D7-6BD15E929ECB}">
  <sheetPr>
    <outlinePr summaryBelow="0"/>
    <pageSetUpPr autoPageBreaks="0"/>
  </sheetPr>
  <dimension ref="A3:I52"/>
  <sheetViews>
    <sheetView workbookViewId="0">
      <selection activeCell="I49" sqref="I49"/>
    </sheetView>
  </sheetViews>
  <sheetFormatPr defaultRowHeight="12.75" customHeight="1" x14ac:dyDescent="0.25"/>
  <cols>
    <col min="1" max="1" width="9" style="19" customWidth="1"/>
    <col min="2" max="2" width="11" style="19" customWidth="1"/>
    <col min="3" max="3" width="18" style="19" customWidth="1"/>
    <col min="4" max="4" width="12.85546875" style="19" customWidth="1"/>
    <col min="5" max="5" width="13.7109375" style="19" customWidth="1"/>
    <col min="6" max="6" width="15.140625" style="19" customWidth="1"/>
    <col min="7" max="7" width="17" style="19" customWidth="1"/>
    <col min="8" max="9" width="16.7109375" style="19" customWidth="1"/>
    <col min="10" max="245" width="6.85546875" style="19" customWidth="1"/>
    <col min="246" max="16384" width="9.140625" style="19"/>
  </cols>
  <sheetData>
    <row r="3" spans="1:9" ht="13.5" customHeight="1" x14ac:dyDescent="0.25">
      <c r="A3" s="25"/>
      <c r="B3" s="25"/>
      <c r="C3" s="26" t="s">
        <v>156</v>
      </c>
      <c r="D3" s="25"/>
      <c r="E3" s="25"/>
      <c r="F3" s="27">
        <v>12245277.470000001</v>
      </c>
      <c r="G3" s="27">
        <v>-1749519</v>
      </c>
      <c r="H3" s="27">
        <v>10495758.470000001</v>
      </c>
      <c r="I3" s="38">
        <v>85.71</v>
      </c>
    </row>
    <row r="4" spans="1:9" ht="13.5" customHeight="1" x14ac:dyDescent="0.25">
      <c r="A4" s="26" t="s">
        <v>79</v>
      </c>
      <c r="B4" s="72" t="s">
        <v>105</v>
      </c>
      <c r="C4" s="72"/>
      <c r="D4" s="72"/>
      <c r="E4" s="72"/>
      <c r="F4" s="73" t="s">
        <v>104</v>
      </c>
      <c r="G4" s="73" t="s">
        <v>21</v>
      </c>
      <c r="H4" s="73" t="s">
        <v>81</v>
      </c>
      <c r="I4" s="28" t="s">
        <v>20</v>
      </c>
    </row>
    <row r="5" spans="1:9" ht="15" customHeight="1" x14ac:dyDescent="0.25">
      <c r="A5" s="25"/>
      <c r="B5" s="25"/>
      <c r="C5" s="25"/>
      <c r="D5" s="25"/>
      <c r="E5" s="25"/>
      <c r="F5" s="73"/>
      <c r="G5" s="73"/>
      <c r="H5" s="73"/>
      <c r="I5" s="25"/>
    </row>
    <row r="6" spans="1:9" ht="12.75" customHeight="1" x14ac:dyDescent="0.25">
      <c r="A6" s="32" t="s">
        <v>151</v>
      </c>
      <c r="B6" s="32" t="s">
        <v>150</v>
      </c>
      <c r="C6" s="32"/>
      <c r="D6" s="32"/>
      <c r="E6" s="32"/>
      <c r="F6" s="37">
        <v>3080806.47</v>
      </c>
      <c r="G6" s="37">
        <v>565716</v>
      </c>
      <c r="H6" s="37">
        <v>3646522.47</v>
      </c>
      <c r="I6" s="36">
        <v>118.36</v>
      </c>
    </row>
    <row r="7" spans="1:9" ht="12.75" customHeight="1" x14ac:dyDescent="0.25">
      <c r="A7" s="32" t="s">
        <v>149</v>
      </c>
      <c r="B7" s="32" t="s">
        <v>148</v>
      </c>
      <c r="C7" s="32"/>
      <c r="D7" s="32"/>
      <c r="E7" s="32"/>
      <c r="F7" s="37">
        <v>956518.47</v>
      </c>
      <c r="G7" s="37">
        <v>-5585</v>
      </c>
      <c r="H7" s="37">
        <v>950933.47</v>
      </c>
      <c r="I7" s="36">
        <v>99.416111640792465</v>
      </c>
    </row>
    <row r="8" spans="1:9" ht="12" customHeight="1" x14ac:dyDescent="0.25">
      <c r="A8" s="29"/>
      <c r="B8" s="74" t="s">
        <v>147</v>
      </c>
      <c r="C8" s="74"/>
      <c r="D8" s="74"/>
      <c r="E8" s="74"/>
      <c r="F8" s="75" t="s">
        <v>146</v>
      </c>
      <c r="G8" s="75" t="s">
        <v>145</v>
      </c>
      <c r="H8" s="75" t="s">
        <v>144</v>
      </c>
      <c r="I8" s="79" t="s">
        <v>143</v>
      </c>
    </row>
    <row r="9" spans="1:9" ht="12" customHeight="1" x14ac:dyDescent="0.25">
      <c r="A9" s="29"/>
      <c r="B9" s="74"/>
      <c r="C9" s="74"/>
      <c r="D9" s="74"/>
      <c r="E9" s="74"/>
      <c r="F9" s="75"/>
      <c r="G9" s="75"/>
      <c r="H9" s="75"/>
      <c r="I9" s="79"/>
    </row>
    <row r="10" spans="1:9" ht="12" customHeight="1" x14ac:dyDescent="0.25">
      <c r="A10" s="29"/>
      <c r="B10" s="74"/>
      <c r="C10" s="74"/>
      <c r="D10" s="74"/>
      <c r="E10" s="74"/>
      <c r="F10" s="75"/>
      <c r="G10" s="75"/>
      <c r="H10" s="75"/>
      <c r="I10" s="79"/>
    </row>
    <row r="11" spans="1:9" ht="44.25" customHeight="1" x14ac:dyDescent="0.25">
      <c r="A11" s="29"/>
      <c r="B11" s="74"/>
      <c r="C11" s="74"/>
      <c r="D11" s="74"/>
      <c r="E11" s="74"/>
      <c r="F11" s="75"/>
      <c r="G11" s="75"/>
      <c r="H11" s="75"/>
      <c r="I11" s="79"/>
    </row>
    <row r="12" spans="1:9" ht="22.5" customHeight="1" x14ac:dyDescent="0.25">
      <c r="A12" s="32" t="s">
        <v>142</v>
      </c>
      <c r="B12" s="32" t="s">
        <v>141</v>
      </c>
      <c r="C12" s="32"/>
      <c r="D12" s="32"/>
      <c r="E12" s="32"/>
      <c r="F12" s="37">
        <v>1549318</v>
      </c>
      <c r="G12" s="37">
        <v>480951</v>
      </c>
      <c r="H12" s="37">
        <v>2030269</v>
      </c>
      <c r="I12" s="36">
        <v>131.04275558665168</v>
      </c>
    </row>
    <row r="13" spans="1:9" ht="12" customHeight="1" x14ac:dyDescent="0.25">
      <c r="A13" s="29"/>
      <c r="B13" s="74" t="s">
        <v>140</v>
      </c>
      <c r="C13" s="74"/>
      <c r="D13" s="74"/>
      <c r="E13" s="74"/>
      <c r="F13" s="75" t="s">
        <v>139</v>
      </c>
      <c r="G13" s="75" t="s">
        <v>138</v>
      </c>
      <c r="H13" s="75" t="s">
        <v>137</v>
      </c>
      <c r="I13" s="79" t="s">
        <v>136</v>
      </c>
    </row>
    <row r="14" spans="1:9" ht="12" customHeight="1" x14ac:dyDescent="0.25">
      <c r="A14" s="29"/>
      <c r="B14" s="74"/>
      <c r="C14" s="74"/>
      <c r="D14" s="74"/>
      <c r="E14" s="74"/>
      <c r="F14" s="75"/>
      <c r="G14" s="75"/>
      <c r="H14" s="75"/>
      <c r="I14" s="79"/>
    </row>
    <row r="15" spans="1:9" ht="12" customHeight="1" x14ac:dyDescent="0.25">
      <c r="A15" s="29"/>
      <c r="B15" s="74"/>
      <c r="C15" s="74"/>
      <c r="D15" s="74"/>
      <c r="E15" s="74"/>
      <c r="F15" s="75"/>
      <c r="G15" s="75"/>
      <c r="H15" s="75"/>
      <c r="I15" s="79"/>
    </row>
    <row r="16" spans="1:9" ht="12" customHeight="1" x14ac:dyDescent="0.25">
      <c r="A16" s="29"/>
      <c r="B16" s="74"/>
      <c r="C16" s="74"/>
      <c r="D16" s="74"/>
      <c r="E16" s="74"/>
      <c r="F16" s="75"/>
      <c r="G16" s="75"/>
      <c r="H16" s="75"/>
      <c r="I16" s="79"/>
    </row>
    <row r="17" spans="1:9" ht="12" customHeight="1" x14ac:dyDescent="0.25">
      <c r="A17" s="29"/>
      <c r="B17" s="74"/>
      <c r="C17" s="74"/>
      <c r="D17" s="74"/>
      <c r="E17" s="74"/>
      <c r="F17" s="75"/>
      <c r="G17" s="75"/>
      <c r="H17" s="75"/>
      <c r="I17" s="79"/>
    </row>
    <row r="18" spans="1:9" ht="48" customHeight="1" x14ac:dyDescent="0.25">
      <c r="A18" s="29"/>
      <c r="B18" s="74"/>
      <c r="C18" s="74"/>
      <c r="D18" s="74"/>
      <c r="E18" s="74"/>
      <c r="F18" s="75"/>
      <c r="G18" s="75"/>
      <c r="H18" s="75"/>
      <c r="I18" s="79"/>
    </row>
    <row r="19" spans="1:9" ht="22.5" customHeight="1" x14ac:dyDescent="0.25">
      <c r="A19" s="32" t="s">
        <v>135</v>
      </c>
      <c r="B19" s="32" t="s">
        <v>134</v>
      </c>
      <c r="C19" s="32"/>
      <c r="D19" s="32"/>
      <c r="E19" s="32"/>
      <c r="F19" s="37">
        <v>47750</v>
      </c>
      <c r="G19" s="37">
        <v>1250</v>
      </c>
      <c r="H19" s="37">
        <v>49000</v>
      </c>
      <c r="I19" s="36">
        <v>102.61780104712041</v>
      </c>
    </row>
    <row r="20" spans="1:9" ht="13.5" customHeight="1" x14ac:dyDescent="0.25">
      <c r="A20" s="29"/>
      <c r="B20" s="74" t="s">
        <v>124</v>
      </c>
      <c r="C20" s="74"/>
      <c r="D20" s="74"/>
      <c r="E20" s="74"/>
      <c r="F20" s="75" t="s">
        <v>133</v>
      </c>
      <c r="G20" s="75" t="s">
        <v>132</v>
      </c>
      <c r="H20" s="75" t="s">
        <v>131</v>
      </c>
      <c r="I20" s="30" t="s">
        <v>152</v>
      </c>
    </row>
    <row r="21" spans="1:9" ht="23.25" customHeight="1" x14ac:dyDescent="0.25">
      <c r="A21" s="29"/>
      <c r="B21" s="74"/>
      <c r="C21" s="74"/>
      <c r="D21" s="74"/>
      <c r="E21" s="74"/>
      <c r="F21" s="75"/>
      <c r="G21" s="75"/>
      <c r="H21" s="75"/>
      <c r="I21" s="31" t="s">
        <v>153</v>
      </c>
    </row>
    <row r="22" spans="1:9" ht="22.5" customHeight="1" x14ac:dyDescent="0.25">
      <c r="A22" s="32" t="s">
        <v>130</v>
      </c>
      <c r="B22" s="32" t="s">
        <v>129</v>
      </c>
      <c r="C22" s="32"/>
      <c r="D22" s="32"/>
      <c r="E22" s="32"/>
      <c r="F22" s="37">
        <v>56500</v>
      </c>
      <c r="G22" s="37">
        <v>0</v>
      </c>
      <c r="H22" s="37">
        <v>56500</v>
      </c>
      <c r="I22" s="36">
        <v>100</v>
      </c>
    </row>
    <row r="23" spans="1:9" ht="13.5" customHeight="1" x14ac:dyDescent="0.25">
      <c r="A23" s="29"/>
      <c r="B23" s="74" t="s">
        <v>124</v>
      </c>
      <c r="C23" s="74"/>
      <c r="D23" s="74"/>
      <c r="E23" s="74"/>
      <c r="F23" s="75" t="s">
        <v>127</v>
      </c>
      <c r="G23" s="75" t="s">
        <v>128</v>
      </c>
      <c r="H23" s="75" t="s">
        <v>127</v>
      </c>
      <c r="I23" s="30" t="s">
        <v>154</v>
      </c>
    </row>
    <row r="24" spans="1:9" ht="21.75" customHeight="1" x14ac:dyDescent="0.25">
      <c r="A24" s="29"/>
      <c r="B24" s="74"/>
      <c r="C24" s="74"/>
      <c r="D24" s="74"/>
      <c r="E24" s="74"/>
      <c r="F24" s="75"/>
      <c r="G24" s="75"/>
      <c r="H24" s="75"/>
      <c r="I24" s="31" t="s">
        <v>154</v>
      </c>
    </row>
    <row r="25" spans="1:9" ht="21" customHeight="1" x14ac:dyDescent="0.25">
      <c r="A25" s="32" t="s">
        <v>126</v>
      </c>
      <c r="B25" s="32" t="s">
        <v>125</v>
      </c>
      <c r="C25" s="32"/>
      <c r="D25" s="32"/>
      <c r="E25" s="32"/>
      <c r="F25" s="37">
        <v>62000</v>
      </c>
      <c r="G25" s="37">
        <v>11000</v>
      </c>
      <c r="H25" s="37">
        <v>73000</v>
      </c>
      <c r="I25" s="36">
        <v>117.74193548387096</v>
      </c>
    </row>
    <row r="26" spans="1:9" ht="13.5" customHeight="1" x14ac:dyDescent="0.25">
      <c r="A26" s="29"/>
      <c r="B26" s="74" t="s">
        <v>124</v>
      </c>
      <c r="C26" s="74"/>
      <c r="D26" s="74"/>
      <c r="E26" s="74"/>
      <c r="F26" s="75" t="s">
        <v>123</v>
      </c>
      <c r="G26" s="75" t="s">
        <v>122</v>
      </c>
      <c r="H26" s="75" t="s">
        <v>121</v>
      </c>
      <c r="I26" s="30" t="s">
        <v>155</v>
      </c>
    </row>
    <row r="27" spans="1:9" ht="21.75" customHeight="1" x14ac:dyDescent="0.25">
      <c r="A27" s="29"/>
      <c r="B27" s="74"/>
      <c r="C27" s="74"/>
      <c r="D27" s="74"/>
      <c r="E27" s="74"/>
      <c r="F27" s="75"/>
      <c r="G27" s="75"/>
      <c r="H27" s="75"/>
      <c r="I27" s="31" t="s">
        <v>154</v>
      </c>
    </row>
    <row r="28" spans="1:9" ht="22.5" customHeight="1" x14ac:dyDescent="0.25">
      <c r="A28" s="32" t="s">
        <v>120</v>
      </c>
      <c r="B28" s="78" t="s">
        <v>119</v>
      </c>
      <c r="C28" s="78"/>
      <c r="D28" s="78"/>
      <c r="E28" s="78"/>
      <c r="F28" s="37">
        <v>182436</v>
      </c>
      <c r="G28" s="37">
        <v>19300</v>
      </c>
      <c r="H28" s="37">
        <v>201736</v>
      </c>
      <c r="I28" s="36">
        <v>110.57905238001273</v>
      </c>
    </row>
    <row r="29" spans="1:9" ht="12.75" customHeight="1" x14ac:dyDescent="0.25">
      <c r="A29" s="24"/>
      <c r="B29" s="78"/>
      <c r="C29" s="78"/>
      <c r="D29" s="78"/>
      <c r="E29" s="78"/>
      <c r="F29" s="24"/>
      <c r="G29" s="24"/>
      <c r="H29" s="24"/>
      <c r="I29" s="24"/>
    </row>
    <row r="30" spans="1:9" ht="12" customHeight="1" x14ac:dyDescent="0.25">
      <c r="A30" s="29"/>
      <c r="B30" s="74" t="s">
        <v>118</v>
      </c>
      <c r="C30" s="74"/>
      <c r="D30" s="74"/>
      <c r="E30" s="74"/>
      <c r="F30" s="75" t="s">
        <v>117</v>
      </c>
      <c r="G30" s="75" t="s">
        <v>116</v>
      </c>
      <c r="H30" s="75" t="s">
        <v>115</v>
      </c>
      <c r="I30" s="79" t="s">
        <v>114</v>
      </c>
    </row>
    <row r="31" spans="1:9" ht="36" customHeight="1" x14ac:dyDescent="0.25">
      <c r="A31" s="29"/>
      <c r="B31" s="74"/>
      <c r="C31" s="74"/>
      <c r="D31" s="74"/>
      <c r="E31" s="74"/>
      <c r="F31" s="75"/>
      <c r="G31" s="75"/>
      <c r="H31" s="75"/>
      <c r="I31" s="79"/>
    </row>
    <row r="32" spans="1:9" ht="21" customHeight="1" x14ac:dyDescent="0.25">
      <c r="A32" s="32" t="s">
        <v>113</v>
      </c>
      <c r="B32" s="32" t="s">
        <v>112</v>
      </c>
      <c r="C32" s="32"/>
      <c r="D32" s="32"/>
      <c r="E32" s="32"/>
      <c r="F32" s="37">
        <v>226284</v>
      </c>
      <c r="G32" s="37">
        <v>58800</v>
      </c>
      <c r="H32" s="37">
        <v>285084</v>
      </c>
      <c r="I32" s="36">
        <v>125.99</v>
      </c>
    </row>
    <row r="33" spans="1:9" ht="12" customHeight="1" x14ac:dyDescent="0.25">
      <c r="A33" s="29"/>
      <c r="B33" s="74" t="s">
        <v>111</v>
      </c>
      <c r="C33" s="74"/>
      <c r="D33" s="74"/>
      <c r="E33" s="74"/>
      <c r="F33" s="75" t="s">
        <v>110</v>
      </c>
      <c r="G33" s="75" t="s">
        <v>301</v>
      </c>
      <c r="H33" s="75" t="s">
        <v>302</v>
      </c>
      <c r="I33" s="79" t="s">
        <v>303</v>
      </c>
    </row>
    <row r="34" spans="1:9" ht="50.25" customHeight="1" x14ac:dyDescent="0.25">
      <c r="A34" s="29"/>
      <c r="B34" s="74"/>
      <c r="C34" s="74"/>
      <c r="D34" s="74"/>
      <c r="E34" s="74"/>
      <c r="F34" s="75"/>
      <c r="G34" s="75"/>
      <c r="H34" s="75"/>
      <c r="I34" s="79"/>
    </row>
    <row r="35" spans="1:9" ht="21" customHeight="1" x14ac:dyDescent="0.25">
      <c r="A35" s="32" t="s">
        <v>109</v>
      </c>
      <c r="B35" s="32" t="s">
        <v>108</v>
      </c>
      <c r="C35" s="32"/>
      <c r="D35" s="32"/>
      <c r="E35" s="32"/>
      <c r="F35" s="37">
        <v>7277914</v>
      </c>
      <c r="G35" s="37">
        <v>-2853620</v>
      </c>
      <c r="H35" s="37">
        <v>4424294</v>
      </c>
      <c r="I35" s="36">
        <v>60.790688101013565</v>
      </c>
    </row>
    <row r="36" spans="1:9" ht="21" customHeight="1" x14ac:dyDescent="0.25">
      <c r="A36" s="32" t="s">
        <v>107</v>
      </c>
      <c r="B36" s="32" t="s">
        <v>106</v>
      </c>
      <c r="C36" s="32"/>
      <c r="D36" s="32"/>
      <c r="E36" s="32"/>
      <c r="F36" s="37">
        <v>30000</v>
      </c>
      <c r="G36" s="37">
        <v>0</v>
      </c>
      <c r="H36" s="37">
        <v>30000</v>
      </c>
      <c r="I36" s="36">
        <v>100</v>
      </c>
    </row>
    <row r="37" spans="1:9" ht="24.75" customHeight="1" x14ac:dyDescent="0.25">
      <c r="A37" s="29"/>
      <c r="B37" s="77" t="s">
        <v>103</v>
      </c>
      <c r="C37" s="77"/>
      <c r="D37" s="77"/>
      <c r="E37" s="77"/>
      <c r="F37" s="30" t="s">
        <v>93</v>
      </c>
      <c r="G37" s="30" t="s">
        <v>38</v>
      </c>
      <c r="H37" s="30" t="s">
        <v>93</v>
      </c>
      <c r="I37" s="30" t="s">
        <v>36</v>
      </c>
    </row>
    <row r="38" spans="1:9" ht="21" customHeight="1" x14ac:dyDescent="0.25">
      <c r="A38" s="32" t="s">
        <v>102</v>
      </c>
      <c r="B38" s="32" t="s">
        <v>101</v>
      </c>
      <c r="C38" s="32"/>
      <c r="D38" s="32"/>
      <c r="E38" s="32"/>
      <c r="F38" s="37">
        <v>7217914</v>
      </c>
      <c r="G38" s="37">
        <v>-2853620</v>
      </c>
      <c r="H38" s="37">
        <v>4364294</v>
      </c>
      <c r="I38" s="36">
        <v>60.464754775410185</v>
      </c>
    </row>
    <row r="39" spans="1:9" ht="12" customHeight="1" x14ac:dyDescent="0.25">
      <c r="A39" s="29"/>
      <c r="B39" s="74" t="s">
        <v>100</v>
      </c>
      <c r="C39" s="74"/>
      <c r="D39" s="74"/>
      <c r="E39" s="74"/>
      <c r="F39" s="75" t="s">
        <v>99</v>
      </c>
      <c r="G39" s="75" t="s">
        <v>98</v>
      </c>
      <c r="H39" s="75" t="s">
        <v>97</v>
      </c>
      <c r="I39" s="79" t="s">
        <v>96</v>
      </c>
    </row>
    <row r="40" spans="1:9" ht="12" customHeight="1" x14ac:dyDescent="0.25">
      <c r="A40" s="29"/>
      <c r="B40" s="74"/>
      <c r="C40" s="74"/>
      <c r="D40" s="74"/>
      <c r="E40" s="74"/>
      <c r="F40" s="75"/>
      <c r="G40" s="75"/>
      <c r="H40" s="75"/>
      <c r="I40" s="79"/>
    </row>
    <row r="41" spans="1:9" ht="12" customHeight="1" x14ac:dyDescent="0.25">
      <c r="A41" s="29"/>
      <c r="B41" s="74"/>
      <c r="C41" s="74"/>
      <c r="D41" s="74"/>
      <c r="E41" s="74"/>
      <c r="F41" s="75"/>
      <c r="G41" s="75"/>
      <c r="H41" s="75"/>
      <c r="I41" s="79"/>
    </row>
    <row r="42" spans="1:9" ht="12" customHeight="1" x14ac:dyDescent="0.25">
      <c r="A42" s="29"/>
      <c r="B42" s="74"/>
      <c r="C42" s="74"/>
      <c r="D42" s="74"/>
      <c r="E42" s="74"/>
      <c r="F42" s="75"/>
      <c r="G42" s="75"/>
      <c r="H42" s="75"/>
      <c r="I42" s="79"/>
    </row>
    <row r="43" spans="1:9" ht="12" customHeight="1" x14ac:dyDescent="0.25">
      <c r="A43" s="29"/>
      <c r="B43" s="74"/>
      <c r="C43" s="74"/>
      <c r="D43" s="74"/>
      <c r="E43" s="74"/>
      <c r="F43" s="75"/>
      <c r="G43" s="75"/>
      <c r="H43" s="75"/>
      <c r="I43" s="79"/>
    </row>
    <row r="44" spans="1:9" ht="12" customHeight="1" x14ac:dyDescent="0.25">
      <c r="A44" s="29"/>
      <c r="B44" s="74"/>
      <c r="C44" s="74"/>
      <c r="D44" s="74"/>
      <c r="E44" s="74"/>
      <c r="F44" s="75"/>
      <c r="G44" s="75"/>
      <c r="H44" s="75"/>
      <c r="I44" s="79"/>
    </row>
    <row r="45" spans="1:9" ht="48" customHeight="1" x14ac:dyDescent="0.25">
      <c r="A45" s="29"/>
      <c r="B45" s="74"/>
      <c r="C45" s="74"/>
      <c r="D45" s="74"/>
      <c r="E45" s="74"/>
      <c r="F45" s="75"/>
      <c r="G45" s="75"/>
      <c r="H45" s="75"/>
      <c r="I45" s="79"/>
    </row>
    <row r="46" spans="1:9" ht="21" customHeight="1" x14ac:dyDescent="0.25">
      <c r="A46" s="32" t="s">
        <v>95</v>
      </c>
      <c r="B46" s="32" t="s">
        <v>94</v>
      </c>
      <c r="C46" s="32"/>
      <c r="D46" s="32"/>
      <c r="E46" s="32"/>
      <c r="F46" s="37">
        <v>30000</v>
      </c>
      <c r="G46" s="37">
        <v>0</v>
      </c>
      <c r="H46" s="37">
        <v>30000</v>
      </c>
      <c r="I46" s="36">
        <v>100</v>
      </c>
    </row>
    <row r="47" spans="1:9" ht="21" customHeight="1" x14ac:dyDescent="0.25">
      <c r="A47" s="29"/>
      <c r="B47" s="77" t="s">
        <v>72</v>
      </c>
      <c r="C47" s="77"/>
      <c r="D47" s="77"/>
      <c r="E47" s="77"/>
      <c r="F47" s="30" t="s">
        <v>93</v>
      </c>
      <c r="G47" s="30" t="s">
        <v>38</v>
      </c>
      <c r="H47" s="30" t="s">
        <v>93</v>
      </c>
      <c r="I47" s="30" t="s">
        <v>36</v>
      </c>
    </row>
    <row r="48" spans="1:9" ht="21" customHeight="1" x14ac:dyDescent="0.25">
      <c r="A48" s="32" t="s">
        <v>92</v>
      </c>
      <c r="B48" s="32" t="s">
        <v>91</v>
      </c>
      <c r="C48" s="32"/>
      <c r="D48" s="32"/>
      <c r="E48" s="32"/>
      <c r="F48" s="37">
        <v>1886557</v>
      </c>
      <c r="G48" s="37">
        <v>538385</v>
      </c>
      <c r="H48" s="37">
        <v>2424942</v>
      </c>
      <c r="I48" s="36">
        <v>128.5379662528087</v>
      </c>
    </row>
    <row r="49" spans="1:9" ht="21" customHeight="1" x14ac:dyDescent="0.25">
      <c r="A49" s="32" t="s">
        <v>90</v>
      </c>
      <c r="B49" s="32" t="s">
        <v>89</v>
      </c>
      <c r="C49" s="32"/>
      <c r="D49" s="32"/>
      <c r="E49" s="32"/>
      <c r="F49" s="37">
        <v>1886557</v>
      </c>
      <c r="G49" s="37">
        <v>538385</v>
      </c>
      <c r="H49" s="37">
        <v>2424942</v>
      </c>
      <c r="I49" s="36">
        <v>128.5379662528087</v>
      </c>
    </row>
    <row r="50" spans="1:9" ht="12" customHeight="1" x14ac:dyDescent="0.25">
      <c r="A50" s="29"/>
      <c r="B50" s="74" t="s">
        <v>88</v>
      </c>
      <c r="C50" s="74"/>
      <c r="D50" s="74"/>
      <c r="E50" s="74"/>
      <c r="F50" s="75" t="s">
        <v>87</v>
      </c>
      <c r="G50" s="75" t="s">
        <v>86</v>
      </c>
      <c r="H50" s="75" t="s">
        <v>85</v>
      </c>
      <c r="I50" s="75" t="s">
        <v>84</v>
      </c>
    </row>
    <row r="51" spans="1:9" ht="12" customHeight="1" x14ac:dyDescent="0.25">
      <c r="A51" s="29"/>
      <c r="B51" s="74"/>
      <c r="C51" s="74"/>
      <c r="D51" s="74"/>
      <c r="E51" s="74"/>
      <c r="F51" s="75"/>
      <c r="G51" s="75"/>
      <c r="H51" s="75"/>
      <c r="I51" s="75"/>
    </row>
    <row r="52" spans="1:9" ht="57" customHeight="1" x14ac:dyDescent="0.25">
      <c r="A52" s="29"/>
      <c r="B52" s="74"/>
      <c r="C52" s="74"/>
      <c r="D52" s="74"/>
      <c r="E52" s="74"/>
      <c r="F52" s="75"/>
      <c r="G52" s="75"/>
      <c r="H52" s="75"/>
      <c r="I52" s="75"/>
    </row>
  </sheetData>
  <mergeCells count="49">
    <mergeCell ref="H39:H45"/>
    <mergeCell ref="I39:I45"/>
    <mergeCell ref="B47:E47"/>
    <mergeCell ref="H50:H52"/>
    <mergeCell ref="I50:I52"/>
    <mergeCell ref="B50:E52"/>
    <mergeCell ref="F50:F52"/>
    <mergeCell ref="B37:E37"/>
    <mergeCell ref="B39:E45"/>
    <mergeCell ref="F39:F45"/>
    <mergeCell ref="G39:G45"/>
    <mergeCell ref="G50:G52"/>
    <mergeCell ref="I30:I31"/>
    <mergeCell ref="B33:E34"/>
    <mergeCell ref="F33:F34"/>
    <mergeCell ref="G33:G34"/>
    <mergeCell ref="H33:H34"/>
    <mergeCell ref="I33:I34"/>
    <mergeCell ref="B26:E27"/>
    <mergeCell ref="F26:F27"/>
    <mergeCell ref="G26:G27"/>
    <mergeCell ref="H26:H27"/>
    <mergeCell ref="B30:E31"/>
    <mergeCell ref="F30:F31"/>
    <mergeCell ref="G30:G31"/>
    <mergeCell ref="H30:H31"/>
    <mergeCell ref="F20:F21"/>
    <mergeCell ref="G20:G21"/>
    <mergeCell ref="H20:H21"/>
    <mergeCell ref="B23:E24"/>
    <mergeCell ref="F23:F24"/>
    <mergeCell ref="G23:G24"/>
    <mergeCell ref="H23:H24"/>
    <mergeCell ref="I8:I11"/>
    <mergeCell ref="B28:E29"/>
    <mergeCell ref="B4:E4"/>
    <mergeCell ref="F4:F5"/>
    <mergeCell ref="G4:G5"/>
    <mergeCell ref="H4:H5"/>
    <mergeCell ref="B8:E11"/>
    <mergeCell ref="F8:F11"/>
    <mergeCell ref="G8:G11"/>
    <mergeCell ref="H8:H11"/>
    <mergeCell ref="B13:E18"/>
    <mergeCell ref="F13:F18"/>
    <mergeCell ref="G13:G18"/>
    <mergeCell ref="H13:H18"/>
    <mergeCell ref="I13:I18"/>
    <mergeCell ref="B20:E21"/>
  </mergeCells>
  <pageMargins left="0.59097222222222223" right="0.39374999999999999" top="0.39374999999999999" bottom="0.39374999999999999" header="0" footer="0"/>
  <pageSetup paperSize="9" fitToWidth="0" fitToHeight="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F479-7E9E-4755-AB89-5CA69FE64B0F}">
  <sheetPr>
    <outlinePr summaryBelow="0"/>
    <pageSetUpPr autoPageBreaks="0"/>
  </sheetPr>
  <dimension ref="A1:H24"/>
  <sheetViews>
    <sheetView workbookViewId="0">
      <selection activeCell="C25" sqref="C25"/>
    </sheetView>
  </sheetViews>
  <sheetFormatPr defaultRowHeight="12.75" customHeight="1" x14ac:dyDescent="0.25"/>
  <cols>
    <col min="1" max="1" width="22.42578125" style="19" customWidth="1"/>
    <col min="2" max="2" width="18.42578125" style="19" customWidth="1"/>
    <col min="3" max="3" width="12.28515625" style="19" customWidth="1"/>
    <col min="4" max="4" width="16.42578125" style="19" customWidth="1"/>
    <col min="5" max="5" width="16.85546875" style="19" customWidth="1"/>
    <col min="6" max="6" width="15.140625" style="19" customWidth="1"/>
    <col min="7" max="7" width="12.42578125" style="19" customWidth="1"/>
    <col min="8" max="8" width="6.7109375" style="19" customWidth="1"/>
    <col min="9" max="250" width="6.85546875" style="19" customWidth="1"/>
    <col min="251" max="16384" width="9.140625" style="19"/>
  </cols>
  <sheetData>
    <row r="1" spans="1:8" ht="20.25" customHeight="1" x14ac:dyDescent="0.25">
      <c r="A1" s="80" t="s">
        <v>173</v>
      </c>
      <c r="B1" s="80"/>
      <c r="C1" s="80"/>
      <c r="D1" s="80"/>
      <c r="E1" s="80"/>
      <c r="F1" s="80"/>
      <c r="G1" s="80"/>
      <c r="H1" s="80"/>
    </row>
    <row r="2" spans="1:8" ht="12" customHeight="1" x14ac:dyDescent="0.25"/>
    <row r="3" spans="1:8" ht="14.25" customHeight="1" x14ac:dyDescent="0.25">
      <c r="A3" s="25"/>
      <c r="B3" s="26" t="s">
        <v>156</v>
      </c>
      <c r="C3" s="25"/>
      <c r="D3" s="27">
        <v>12245277.470000001</v>
      </c>
      <c r="E3" s="27">
        <v>-1749519</v>
      </c>
      <c r="F3" s="27">
        <v>10495758.470000001</v>
      </c>
      <c r="G3" s="37">
        <v>85.71</v>
      </c>
      <c r="H3" s="40"/>
    </row>
    <row r="4" spans="1:8" ht="13.5" customHeight="1" x14ac:dyDescent="0.25">
      <c r="A4" s="25"/>
      <c r="B4" s="25"/>
      <c r="C4" s="25"/>
      <c r="D4" s="73" t="s">
        <v>104</v>
      </c>
      <c r="E4" s="73" t="s">
        <v>21</v>
      </c>
      <c r="F4" s="73" t="s">
        <v>172</v>
      </c>
      <c r="G4" s="81" t="s">
        <v>20</v>
      </c>
      <c r="H4" s="39"/>
    </row>
    <row r="5" spans="1:8" ht="21.75" customHeight="1" x14ac:dyDescent="0.25">
      <c r="A5" s="25"/>
      <c r="B5" s="25"/>
      <c r="C5" s="25"/>
      <c r="D5" s="73"/>
      <c r="E5" s="73"/>
      <c r="F5" s="73"/>
      <c r="G5" s="81"/>
      <c r="H5" s="29"/>
    </row>
    <row r="6" spans="1:8" ht="13.5" customHeight="1" x14ac:dyDescent="0.25">
      <c r="A6" s="32" t="s">
        <v>171</v>
      </c>
      <c r="B6" s="32"/>
      <c r="C6" s="32"/>
      <c r="D6" s="41">
        <v>12245277.470000001</v>
      </c>
      <c r="E6" s="41">
        <v>-1749519</v>
      </c>
      <c r="F6" s="41">
        <v>10495758.470000001</v>
      </c>
      <c r="G6" s="42">
        <v>85.71</v>
      </c>
      <c r="H6" s="29"/>
    </row>
    <row r="7" spans="1:8" ht="13.5" customHeight="1" x14ac:dyDescent="0.25">
      <c r="A7" s="32" t="s">
        <v>170</v>
      </c>
      <c r="B7" s="32"/>
      <c r="C7" s="32"/>
      <c r="D7" s="41">
        <v>99300</v>
      </c>
      <c r="E7" s="41">
        <v>5600</v>
      </c>
      <c r="F7" s="41">
        <v>104900</v>
      </c>
      <c r="G7" s="42">
        <v>105.63947633434037</v>
      </c>
      <c r="H7" s="29"/>
    </row>
    <row r="8" spans="1:8" ht="13.5" customHeight="1" x14ac:dyDescent="0.25">
      <c r="A8" s="32" t="s">
        <v>169</v>
      </c>
      <c r="B8" s="32"/>
      <c r="C8" s="32"/>
      <c r="D8" s="41">
        <v>2597571</v>
      </c>
      <c r="E8" s="41">
        <v>643935</v>
      </c>
      <c r="F8" s="41">
        <v>3241506</v>
      </c>
      <c r="G8" s="42">
        <v>124.78989024746581</v>
      </c>
      <c r="H8" s="29"/>
    </row>
    <row r="9" spans="1:8" ht="13.5" customHeight="1" x14ac:dyDescent="0.25">
      <c r="A9" s="32" t="s">
        <v>168</v>
      </c>
      <c r="B9" s="32"/>
      <c r="C9" s="32"/>
      <c r="D9" s="41">
        <v>8054799</v>
      </c>
      <c r="E9" s="41">
        <v>-2558250</v>
      </c>
      <c r="F9" s="41">
        <v>5496549</v>
      </c>
      <c r="G9" s="42">
        <v>68.239430928071556</v>
      </c>
      <c r="H9" s="29"/>
    </row>
    <row r="10" spans="1:8" ht="13.5" customHeight="1" x14ac:dyDescent="0.25">
      <c r="A10" s="32" t="s">
        <v>167</v>
      </c>
      <c r="B10" s="32"/>
      <c r="C10" s="32"/>
      <c r="D10" s="41">
        <v>186300</v>
      </c>
      <c r="E10" s="41">
        <v>10500</v>
      </c>
      <c r="F10" s="41">
        <v>196800</v>
      </c>
      <c r="G10" s="42">
        <v>105.63607085346217</v>
      </c>
      <c r="H10" s="29"/>
    </row>
    <row r="11" spans="1:8" ht="13.5" customHeight="1" x14ac:dyDescent="0.25">
      <c r="A11" s="32" t="s">
        <v>166</v>
      </c>
      <c r="B11" s="32"/>
      <c r="C11" s="32"/>
      <c r="D11" s="41">
        <v>139900</v>
      </c>
      <c r="E11" s="41">
        <v>33900</v>
      </c>
      <c r="F11" s="41">
        <v>173800</v>
      </c>
      <c r="G11" s="42">
        <v>124.23</v>
      </c>
      <c r="H11" s="29"/>
    </row>
    <row r="12" spans="1:8" ht="13.5" customHeight="1" x14ac:dyDescent="0.25">
      <c r="A12" s="32" t="s">
        <v>165</v>
      </c>
      <c r="B12" s="32"/>
      <c r="C12" s="32"/>
      <c r="D12" s="41">
        <v>123600</v>
      </c>
      <c r="E12" s="41">
        <v>33300</v>
      </c>
      <c r="F12" s="41">
        <v>156900</v>
      </c>
      <c r="G12" s="42">
        <v>126.94174757281553</v>
      </c>
      <c r="H12" s="29"/>
    </row>
    <row r="13" spans="1:8" ht="13.5" customHeight="1" x14ac:dyDescent="0.25">
      <c r="A13" s="32" t="s">
        <v>164</v>
      </c>
      <c r="B13" s="32"/>
      <c r="C13" s="32"/>
      <c r="D13" s="41">
        <v>7600</v>
      </c>
      <c r="E13" s="41">
        <v>0</v>
      </c>
      <c r="F13" s="41">
        <v>7600</v>
      </c>
      <c r="G13" s="42">
        <v>100</v>
      </c>
      <c r="H13" s="29"/>
    </row>
    <row r="14" spans="1:8" ht="13.5" customHeight="1" x14ac:dyDescent="0.25">
      <c r="A14" s="32" t="s">
        <v>163</v>
      </c>
      <c r="B14" s="32"/>
      <c r="C14" s="32"/>
      <c r="D14" s="41">
        <v>128836</v>
      </c>
      <c r="E14" s="41">
        <v>17000</v>
      </c>
      <c r="F14" s="41">
        <v>145836</v>
      </c>
      <c r="G14" s="42">
        <v>113.19506970101526</v>
      </c>
      <c r="H14" s="29"/>
    </row>
    <row r="15" spans="1:8" ht="13.5" customHeight="1" x14ac:dyDescent="0.25">
      <c r="A15" s="32" t="s">
        <v>162</v>
      </c>
      <c r="B15" s="32"/>
      <c r="C15" s="32"/>
      <c r="D15" s="41">
        <v>105000</v>
      </c>
      <c r="E15" s="41">
        <v>31836</v>
      </c>
      <c r="F15" s="41">
        <v>136836</v>
      </c>
      <c r="G15" s="42">
        <v>130.32</v>
      </c>
      <c r="H15" s="29"/>
    </row>
    <row r="16" spans="1:8" ht="13.5" customHeight="1" x14ac:dyDescent="0.25">
      <c r="A16" s="32" t="s">
        <v>305</v>
      </c>
      <c r="B16" s="32"/>
      <c r="C16" s="32"/>
      <c r="D16" s="41">
        <v>51500</v>
      </c>
      <c r="E16" s="41">
        <v>5000</v>
      </c>
      <c r="F16" s="41">
        <v>56500</v>
      </c>
      <c r="G16" s="42">
        <v>109.70873786407766</v>
      </c>
      <c r="H16" s="29"/>
    </row>
    <row r="17" spans="1:8" ht="13.5" customHeight="1" x14ac:dyDescent="0.25">
      <c r="A17" s="32" t="s">
        <v>160</v>
      </c>
      <c r="B17" s="32"/>
      <c r="C17" s="32"/>
      <c r="D17" s="41">
        <v>30284</v>
      </c>
      <c r="E17" s="41">
        <v>12900</v>
      </c>
      <c r="F17" s="41">
        <v>43184</v>
      </c>
      <c r="G17" s="42">
        <v>142.59675075947698</v>
      </c>
      <c r="H17" s="29"/>
    </row>
    <row r="18" spans="1:8" ht="13.5" customHeight="1" x14ac:dyDescent="0.25">
      <c r="A18" s="32" t="s">
        <v>159</v>
      </c>
      <c r="B18" s="32"/>
      <c r="C18" s="32"/>
      <c r="D18" s="40">
        <v>715087.47</v>
      </c>
      <c r="E18" s="40">
        <v>14760</v>
      </c>
      <c r="F18" s="40">
        <v>729847.47</v>
      </c>
      <c r="G18" s="43">
        <v>102.06</v>
      </c>
      <c r="H18" s="29"/>
    </row>
    <row r="19" spans="1:8" ht="13.5" customHeight="1" x14ac:dyDescent="0.25">
      <c r="A19" s="32" t="s">
        <v>158</v>
      </c>
      <c r="B19" s="32"/>
      <c r="C19" s="32"/>
      <c r="D19" s="41">
        <v>715087.47</v>
      </c>
      <c r="E19" s="41">
        <v>14760</v>
      </c>
      <c r="F19" s="41">
        <v>729847.47</v>
      </c>
      <c r="G19" s="42">
        <v>102.06</v>
      </c>
      <c r="H19" s="29"/>
    </row>
    <row r="20" spans="1:8" ht="13.5" customHeight="1" x14ac:dyDescent="0.25">
      <c r="A20" s="32" t="s">
        <v>157</v>
      </c>
      <c r="B20" s="32"/>
      <c r="C20" s="32"/>
      <c r="D20" s="41">
        <v>5500</v>
      </c>
      <c r="E20" s="41">
        <v>0</v>
      </c>
      <c r="F20" s="41">
        <v>5500</v>
      </c>
      <c r="G20" s="42">
        <v>100</v>
      </c>
      <c r="H20" s="29"/>
    </row>
    <row r="24" spans="1:8" ht="12.75" customHeight="1" x14ac:dyDescent="0.25">
      <c r="G24" s="44"/>
    </row>
  </sheetData>
  <mergeCells count="5">
    <mergeCell ref="A1:H1"/>
    <mergeCell ref="D4:D5"/>
    <mergeCell ref="E4:E5"/>
    <mergeCell ref="F4:F5"/>
    <mergeCell ref="G4:G5"/>
  </mergeCells>
  <pageMargins left="0.59097222222222223" right="0.39374999999999999" top="0.39374999999999999" bottom="0.39374999999999999" header="0" footer="0"/>
  <pageSetup paperSize="9" fitToWidth="0" fitToHeight="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1A5CC-3B4E-45D5-8D44-6E5FE5FFFE92}">
  <sheetPr>
    <outlinePr summaryBelow="0"/>
    <pageSetUpPr autoPageBreaks="0"/>
  </sheetPr>
  <dimension ref="A1:F13"/>
  <sheetViews>
    <sheetView workbookViewId="0">
      <selection activeCell="E13" sqref="E13"/>
    </sheetView>
  </sheetViews>
  <sheetFormatPr defaultRowHeight="12.75" customHeight="1" x14ac:dyDescent="0.25"/>
  <cols>
    <col min="1" max="1" width="44.5703125" style="19" customWidth="1"/>
    <col min="2" max="2" width="11.42578125" style="19" customWidth="1"/>
    <col min="3" max="5" width="17.140625" style="19" customWidth="1"/>
    <col min="6" max="6" width="17.28515625" style="19" customWidth="1"/>
    <col min="7" max="252" width="6.85546875" style="19" customWidth="1"/>
    <col min="253" max="16384" width="9.140625" style="19"/>
  </cols>
  <sheetData>
    <row r="1" spans="1:6" ht="15" x14ac:dyDescent="0.25">
      <c r="A1" s="82" t="s">
        <v>185</v>
      </c>
      <c r="B1" s="82"/>
      <c r="C1" s="82"/>
      <c r="D1" s="82"/>
      <c r="E1" s="82"/>
      <c r="F1" s="82"/>
    </row>
    <row r="2" spans="1:6" ht="20.25" customHeight="1" x14ac:dyDescent="0.25"/>
    <row r="3" spans="1:6" ht="13.5" customHeight="1" x14ac:dyDescent="0.25">
      <c r="A3" s="24"/>
      <c r="B3" s="24"/>
      <c r="C3" s="83" t="s">
        <v>184</v>
      </c>
      <c r="D3" s="83" t="s">
        <v>21</v>
      </c>
      <c r="E3" s="83" t="s">
        <v>183</v>
      </c>
      <c r="F3" s="83" t="s">
        <v>20</v>
      </c>
    </row>
    <row r="4" spans="1:6" ht="14.25" customHeight="1" x14ac:dyDescent="0.25">
      <c r="A4" s="24"/>
      <c r="B4" s="24"/>
      <c r="C4" s="83"/>
      <c r="D4" s="83"/>
      <c r="E4" s="83"/>
      <c r="F4" s="83"/>
    </row>
    <row r="5" spans="1:6" ht="15" customHeight="1" x14ac:dyDescent="0.25">
      <c r="A5" s="45" t="s">
        <v>182</v>
      </c>
      <c r="B5" s="24"/>
      <c r="C5" s="47">
        <v>603000</v>
      </c>
      <c r="D5" s="47">
        <v>75386</v>
      </c>
      <c r="E5" s="47">
        <v>678386</v>
      </c>
      <c r="F5" s="19">
        <v>112.5</v>
      </c>
    </row>
    <row r="6" spans="1:6" ht="15" customHeight="1" x14ac:dyDescent="0.25">
      <c r="A6" s="45" t="s">
        <v>181</v>
      </c>
      <c r="B6" s="24"/>
      <c r="C6" s="47">
        <v>135500</v>
      </c>
      <c r="D6" s="47">
        <v>32000</v>
      </c>
      <c r="E6" s="47">
        <v>167500</v>
      </c>
      <c r="F6" s="19">
        <v>123.62</v>
      </c>
    </row>
    <row r="7" spans="1:6" ht="15" customHeight="1" x14ac:dyDescent="0.25">
      <c r="A7" s="45" t="s">
        <v>180</v>
      </c>
      <c r="B7" s="24"/>
      <c r="C7" s="47">
        <v>5792067</v>
      </c>
      <c r="D7" s="47">
        <v>-2130335</v>
      </c>
      <c r="E7" s="47">
        <v>3661732</v>
      </c>
      <c r="F7" s="19">
        <v>63.22</v>
      </c>
    </row>
    <row r="8" spans="1:6" ht="15" customHeight="1" x14ac:dyDescent="0.25">
      <c r="A8" s="45" t="s">
        <v>179</v>
      </c>
      <c r="B8" s="24"/>
      <c r="C8" s="47">
        <v>889550</v>
      </c>
      <c r="D8" s="47">
        <v>-165665</v>
      </c>
      <c r="E8" s="47">
        <v>723885</v>
      </c>
      <c r="F8" s="19">
        <v>81.38</v>
      </c>
    </row>
    <row r="9" spans="1:6" ht="15" customHeight="1" x14ac:dyDescent="0.25">
      <c r="A9" s="45" t="s">
        <v>178</v>
      </c>
      <c r="B9" s="24"/>
      <c r="C9" s="47">
        <v>1608380</v>
      </c>
      <c r="D9" s="47">
        <v>9200</v>
      </c>
      <c r="E9" s="47">
        <v>1617580</v>
      </c>
      <c r="F9" s="19">
        <v>100.57</v>
      </c>
    </row>
    <row r="10" spans="1:6" ht="15" customHeight="1" x14ac:dyDescent="0.25">
      <c r="A10" s="45" t="s">
        <v>177</v>
      </c>
      <c r="B10" s="24"/>
      <c r="C10" s="47">
        <v>351000</v>
      </c>
      <c r="D10" s="47">
        <v>-178850</v>
      </c>
      <c r="E10" s="47">
        <v>172150</v>
      </c>
      <c r="F10" s="19">
        <v>49.05</v>
      </c>
    </row>
    <row r="11" spans="1:6" ht="15" customHeight="1" x14ac:dyDescent="0.25">
      <c r="A11" s="45" t="s">
        <v>176</v>
      </c>
      <c r="B11" s="24"/>
      <c r="C11" s="47">
        <v>838687.47</v>
      </c>
      <c r="D11" s="47">
        <v>48060</v>
      </c>
      <c r="E11" s="47">
        <v>886747.47</v>
      </c>
      <c r="F11" s="19">
        <v>105.73</v>
      </c>
    </row>
    <row r="12" spans="1:6" ht="15" customHeight="1" x14ac:dyDescent="0.25">
      <c r="A12" s="45" t="s">
        <v>175</v>
      </c>
      <c r="B12" s="24"/>
      <c r="C12" s="47">
        <v>140536</v>
      </c>
      <c r="D12" s="47">
        <v>22300</v>
      </c>
      <c r="E12" s="47">
        <v>162836</v>
      </c>
      <c r="F12" s="19">
        <v>115.87</v>
      </c>
    </row>
    <row r="13" spans="1:6" ht="21.75" customHeight="1" x14ac:dyDescent="0.25">
      <c r="A13" s="45"/>
      <c r="B13" s="45" t="s">
        <v>156</v>
      </c>
      <c r="C13" s="48">
        <v>10358720.470000001</v>
      </c>
      <c r="D13" s="48">
        <f>D5+D6+D7+D8+D9+D10+D11+D12</f>
        <v>-2287904</v>
      </c>
      <c r="E13" s="48">
        <f>E5+E6+E7+E8+E9+E10+E11+E12</f>
        <v>8070816.4699999997</v>
      </c>
      <c r="F13" s="46">
        <v>77.91</v>
      </c>
    </row>
  </sheetData>
  <mergeCells count="5">
    <mergeCell ref="A1:F1"/>
    <mergeCell ref="C3:C4"/>
    <mergeCell ref="D3:D4"/>
    <mergeCell ref="E3:E4"/>
    <mergeCell ref="F3:F4"/>
  </mergeCells>
  <pageMargins left="0.78749999999999998" right="0.39374999999999999" top="0.39374999999999999" bottom="0.39374999999999999" header="0" footer="0"/>
  <pageSetup paperSize="9" fitToWidth="0" fitToHeight="0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7943-8F82-451B-913D-BEADD0EB1942}">
  <sheetPr>
    <pageSetUpPr fitToPage="1"/>
  </sheetPr>
  <dimension ref="A1:G26"/>
  <sheetViews>
    <sheetView topLeftCell="B1" workbookViewId="0">
      <selection activeCell="F26" sqref="F26"/>
    </sheetView>
  </sheetViews>
  <sheetFormatPr defaultRowHeight="15" x14ac:dyDescent="0.25"/>
  <cols>
    <col min="4" max="4" width="15" customWidth="1"/>
    <col min="5" max="5" width="18" customWidth="1"/>
    <col min="6" max="6" width="24.140625" customWidth="1"/>
    <col min="7" max="7" width="27.42578125" customWidth="1"/>
  </cols>
  <sheetData>
    <row r="1" spans="1:7" ht="15.75" x14ac:dyDescent="0.25">
      <c r="A1" s="8" t="s">
        <v>186</v>
      </c>
    </row>
    <row r="3" spans="1:7" x14ac:dyDescent="0.25">
      <c r="A3" s="86" t="s">
        <v>187</v>
      </c>
      <c r="B3" s="86"/>
      <c r="C3" s="86"/>
      <c r="D3" s="86"/>
      <c r="E3" s="86"/>
      <c r="F3" s="86"/>
      <c r="G3" s="86"/>
    </row>
    <row r="4" spans="1:7" ht="30" x14ac:dyDescent="0.25">
      <c r="A4" s="50" t="s">
        <v>188</v>
      </c>
      <c r="B4" s="50"/>
      <c r="C4" s="50"/>
      <c r="D4" s="50"/>
      <c r="E4" s="50" t="s">
        <v>189</v>
      </c>
      <c r="F4" s="52" t="s">
        <v>190</v>
      </c>
      <c r="G4" s="52" t="s">
        <v>201</v>
      </c>
    </row>
    <row r="5" spans="1:7" x14ac:dyDescent="0.25">
      <c r="A5" s="85" t="s">
        <v>191</v>
      </c>
      <c r="B5" s="85"/>
      <c r="C5" s="85"/>
      <c r="D5" s="85"/>
      <c r="E5" s="49">
        <v>2418673</v>
      </c>
      <c r="F5" s="49">
        <f>G5-E5</f>
        <v>628590</v>
      </c>
      <c r="G5" s="49">
        <v>3047263</v>
      </c>
    </row>
    <row r="6" spans="1:7" x14ac:dyDescent="0.25">
      <c r="A6" s="85" t="s">
        <v>192</v>
      </c>
      <c r="B6" s="85"/>
      <c r="C6" s="85"/>
      <c r="D6" s="85"/>
      <c r="E6" s="49">
        <v>160550</v>
      </c>
      <c r="F6" s="49">
        <f t="shared" ref="F6:F12" si="0">G6-E6</f>
        <v>-300</v>
      </c>
      <c r="G6" s="49">
        <v>160250</v>
      </c>
    </row>
    <row r="7" spans="1:7" x14ac:dyDescent="0.25">
      <c r="A7" s="85" t="s">
        <v>193</v>
      </c>
      <c r="B7" s="85"/>
      <c r="C7" s="85"/>
      <c r="D7" s="85"/>
      <c r="E7" s="49">
        <v>483203</v>
      </c>
      <c r="F7" s="49">
        <v>61997</v>
      </c>
      <c r="G7" s="49">
        <f>E7+F7</f>
        <v>545200</v>
      </c>
    </row>
    <row r="8" spans="1:7" x14ac:dyDescent="0.25">
      <c r="A8" s="85" t="s">
        <v>194</v>
      </c>
      <c r="B8" s="85"/>
      <c r="C8" s="85"/>
      <c r="D8" s="85"/>
      <c r="E8" s="49">
        <v>5676467.9800000004</v>
      </c>
      <c r="F8" s="49">
        <f t="shared" si="0"/>
        <v>-2938190.0000000005</v>
      </c>
      <c r="G8" s="49">
        <v>2738277.98</v>
      </c>
    </row>
    <row r="9" spans="1:7" x14ac:dyDescent="0.25">
      <c r="A9" s="84" t="s">
        <v>195</v>
      </c>
      <c r="B9" s="84"/>
      <c r="C9" s="84"/>
      <c r="D9" s="84"/>
      <c r="E9" s="49">
        <v>599560</v>
      </c>
      <c r="F9" s="49">
        <f t="shared" si="0"/>
        <v>0</v>
      </c>
      <c r="G9" s="49">
        <v>599560</v>
      </c>
    </row>
    <row r="10" spans="1:7" x14ac:dyDescent="0.25">
      <c r="A10" s="84" t="s">
        <v>196</v>
      </c>
      <c r="B10" s="84"/>
      <c r="C10" s="84"/>
      <c r="D10" s="84"/>
      <c r="E10" s="49">
        <v>8431</v>
      </c>
      <c r="F10" s="49">
        <f t="shared" si="0"/>
        <v>-1</v>
      </c>
      <c r="G10" s="49">
        <v>8430</v>
      </c>
    </row>
    <row r="11" spans="1:7" x14ac:dyDescent="0.25">
      <c r="A11" s="85" t="s">
        <v>197</v>
      </c>
      <c r="B11" s="85"/>
      <c r="C11" s="85"/>
      <c r="D11" s="85"/>
      <c r="E11" s="49">
        <v>1611000</v>
      </c>
      <c r="F11" s="49">
        <f t="shared" si="0"/>
        <v>498385</v>
      </c>
      <c r="G11" s="49">
        <v>2109385</v>
      </c>
    </row>
    <row r="12" spans="1:7" ht="37.5" customHeight="1" x14ac:dyDescent="0.25">
      <c r="A12" s="84" t="s">
        <v>198</v>
      </c>
      <c r="B12" s="84"/>
      <c r="C12" s="84"/>
      <c r="D12" s="84"/>
      <c r="E12" s="49">
        <v>1287392.49</v>
      </c>
      <c r="F12" s="49">
        <f t="shared" si="0"/>
        <v>0</v>
      </c>
      <c r="G12" s="49">
        <v>1287392.49</v>
      </c>
    </row>
    <row r="13" spans="1:7" x14ac:dyDescent="0.25">
      <c r="A13" s="50" t="s">
        <v>199</v>
      </c>
      <c r="B13" s="50"/>
      <c r="C13" s="50"/>
      <c r="D13" s="50"/>
      <c r="E13" s="51">
        <f>SUM(E5:E12)</f>
        <v>12245277.470000001</v>
      </c>
      <c r="F13" s="51">
        <f>G13-E13</f>
        <v>-1749519</v>
      </c>
      <c r="G13" s="51">
        <f>G5+G6+G7+G8+G9+G10+G11+G12</f>
        <v>10495758.470000001</v>
      </c>
    </row>
    <row r="14" spans="1:7" x14ac:dyDescent="0.25">
      <c r="A14" s="3"/>
      <c r="B14" s="3"/>
      <c r="C14" s="3"/>
      <c r="D14" s="3"/>
      <c r="E14" s="3"/>
      <c r="F14" s="3"/>
      <c r="G14" s="3"/>
    </row>
    <row r="16" spans="1:7" x14ac:dyDescent="0.25">
      <c r="A16" s="86" t="s">
        <v>200</v>
      </c>
      <c r="B16" s="86"/>
      <c r="C16" s="86"/>
      <c r="D16" s="86"/>
      <c r="E16" s="86"/>
      <c r="F16" s="86"/>
      <c r="G16" s="86"/>
    </row>
    <row r="17" spans="1:7" ht="30" x14ac:dyDescent="0.25">
      <c r="A17" s="50" t="s">
        <v>188</v>
      </c>
      <c r="B17" s="50"/>
      <c r="C17" s="50"/>
      <c r="D17" s="50"/>
      <c r="E17" s="50" t="s">
        <v>189</v>
      </c>
      <c r="F17" s="52" t="s">
        <v>190</v>
      </c>
      <c r="G17" s="52" t="s">
        <v>201</v>
      </c>
    </row>
    <row r="18" spans="1:7" x14ac:dyDescent="0.25">
      <c r="A18" s="85" t="s">
        <v>191</v>
      </c>
      <c r="B18" s="85"/>
      <c r="C18" s="85"/>
      <c r="D18" s="85"/>
      <c r="E18" s="49">
        <v>2418673</v>
      </c>
      <c r="F18" s="49">
        <f>G18-E18</f>
        <v>628590</v>
      </c>
      <c r="G18" s="49">
        <v>3047263</v>
      </c>
    </row>
    <row r="19" spans="1:7" x14ac:dyDescent="0.25">
      <c r="A19" s="85" t="s">
        <v>192</v>
      </c>
      <c r="B19" s="85"/>
      <c r="C19" s="85"/>
      <c r="D19" s="85"/>
      <c r="E19" s="49">
        <v>160550</v>
      </c>
      <c r="F19" s="49">
        <f t="shared" ref="F19:F26" si="1">G19-E19</f>
        <v>-300</v>
      </c>
      <c r="G19" s="49">
        <v>160250</v>
      </c>
    </row>
    <row r="20" spans="1:7" x14ac:dyDescent="0.25">
      <c r="A20" s="85" t="s">
        <v>193</v>
      </c>
      <c r="B20" s="85"/>
      <c r="C20" s="85"/>
      <c r="D20" s="85"/>
      <c r="E20" s="49">
        <v>483203</v>
      </c>
      <c r="F20" s="49">
        <v>61997</v>
      </c>
      <c r="G20" s="49">
        <v>545200</v>
      </c>
    </row>
    <row r="21" spans="1:7" x14ac:dyDescent="0.25">
      <c r="A21" s="85" t="s">
        <v>194</v>
      </c>
      <c r="B21" s="85"/>
      <c r="C21" s="85"/>
      <c r="D21" s="85"/>
      <c r="E21" s="49">
        <v>5676467.9800000004</v>
      </c>
      <c r="F21" s="49">
        <f t="shared" si="1"/>
        <v>-2938190.0000000005</v>
      </c>
      <c r="G21" s="49">
        <v>2738277.98</v>
      </c>
    </row>
    <row r="22" spans="1:7" x14ac:dyDescent="0.25">
      <c r="A22" s="84" t="s">
        <v>195</v>
      </c>
      <c r="B22" s="84"/>
      <c r="C22" s="84"/>
      <c r="D22" s="84"/>
      <c r="E22" s="49">
        <v>599560</v>
      </c>
      <c r="F22" s="49">
        <f t="shared" si="1"/>
        <v>0</v>
      </c>
      <c r="G22" s="49">
        <v>599560</v>
      </c>
    </row>
    <row r="23" spans="1:7" x14ac:dyDescent="0.25">
      <c r="A23" s="84" t="s">
        <v>196</v>
      </c>
      <c r="B23" s="84"/>
      <c r="C23" s="84"/>
      <c r="D23" s="84"/>
      <c r="E23" s="49">
        <v>8431</v>
      </c>
      <c r="F23" s="49">
        <f t="shared" si="1"/>
        <v>-1</v>
      </c>
      <c r="G23" s="49">
        <v>8430</v>
      </c>
    </row>
    <row r="24" spans="1:7" x14ac:dyDescent="0.25">
      <c r="A24" s="85" t="s">
        <v>197</v>
      </c>
      <c r="B24" s="85"/>
      <c r="C24" s="85"/>
      <c r="D24" s="85"/>
      <c r="E24" s="49">
        <v>1611000</v>
      </c>
      <c r="F24" s="49">
        <f t="shared" si="1"/>
        <v>498385</v>
      </c>
      <c r="G24" s="49">
        <v>2109385</v>
      </c>
    </row>
    <row r="25" spans="1:7" ht="29.25" customHeight="1" x14ac:dyDescent="0.25">
      <c r="A25" s="84" t="s">
        <v>198</v>
      </c>
      <c r="B25" s="84"/>
      <c r="C25" s="84"/>
      <c r="D25" s="84"/>
      <c r="E25" s="49">
        <v>1287392.49</v>
      </c>
      <c r="F25" s="49">
        <f t="shared" si="1"/>
        <v>0</v>
      </c>
      <c r="G25" s="49">
        <v>1287392.49</v>
      </c>
    </row>
    <row r="26" spans="1:7" x14ac:dyDescent="0.25">
      <c r="A26" s="50" t="s">
        <v>199</v>
      </c>
      <c r="B26" s="50"/>
      <c r="C26" s="50"/>
      <c r="D26" s="50"/>
      <c r="E26" s="51">
        <f>SUM(E18:E25)</f>
        <v>12245277.470000001</v>
      </c>
      <c r="F26" s="51">
        <f t="shared" si="1"/>
        <v>-1749519</v>
      </c>
      <c r="G26" s="51">
        <f>G18+G19+G20+G21+G22+G23+G24+G25</f>
        <v>10495758.470000001</v>
      </c>
    </row>
  </sheetData>
  <mergeCells count="18">
    <mergeCell ref="A9:D9"/>
    <mergeCell ref="A10:D10"/>
    <mergeCell ref="A11:D11"/>
    <mergeCell ref="A3:G3"/>
    <mergeCell ref="A5:D5"/>
    <mergeCell ref="A6:D6"/>
    <mergeCell ref="A7:D7"/>
    <mergeCell ref="A8:D8"/>
    <mergeCell ref="A22:D22"/>
    <mergeCell ref="A23:D23"/>
    <mergeCell ref="A24:D24"/>
    <mergeCell ref="A25:D25"/>
    <mergeCell ref="A12:D12"/>
    <mergeCell ref="A16:G16"/>
    <mergeCell ref="A18:D18"/>
    <mergeCell ref="A19:D19"/>
    <mergeCell ref="A20:D20"/>
    <mergeCell ref="A21:D21"/>
  </mergeCells>
  <pageMargins left="0.7" right="0.7" top="0.75" bottom="0.75" header="0.3" footer="0.3"/>
  <pageSetup paperSize="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657C-C615-406D-8C6C-5396471D338A}">
  <sheetPr>
    <outlinePr summaryBelow="0"/>
    <pageSetUpPr autoPageBreaks="0" fitToPage="1"/>
  </sheetPr>
  <dimension ref="A1:N564"/>
  <sheetViews>
    <sheetView workbookViewId="0">
      <selection activeCell="D567" sqref="D567"/>
    </sheetView>
  </sheetViews>
  <sheetFormatPr defaultRowHeight="12.75" customHeight="1" x14ac:dyDescent="0.25"/>
  <cols>
    <col min="1" max="1" width="9.7109375" style="7" customWidth="1"/>
    <col min="2" max="2" width="12.7109375" style="7" customWidth="1"/>
    <col min="3" max="3" width="6" style="7" customWidth="1"/>
    <col min="4" max="4" width="6.85546875" style="7" customWidth="1"/>
    <col min="5" max="5" width="6" style="7" customWidth="1"/>
    <col min="6" max="6" width="49.85546875" style="7" customWidth="1"/>
    <col min="7" max="7" width="23.42578125" style="7" customWidth="1"/>
    <col min="8" max="8" width="18.5703125" style="7" customWidth="1"/>
    <col min="9" max="9" width="17.28515625" style="7" customWidth="1"/>
    <col min="10" max="10" width="12.42578125" style="7" customWidth="1"/>
    <col min="11" max="11" width="4.85546875" style="7" customWidth="1"/>
    <col min="12" max="12" width="10.42578125" style="7" customWidth="1"/>
    <col min="13" max="13" width="5.42578125" style="7" customWidth="1"/>
    <col min="14" max="249" width="6.85546875" style="7" customWidth="1"/>
    <col min="250" max="16384" width="9.140625" style="7"/>
  </cols>
  <sheetData>
    <row r="1" spans="1:14" ht="22.5" customHeight="1" x14ac:dyDescent="0.25">
      <c r="A1" s="91" t="s">
        <v>296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"/>
    </row>
    <row r="2" spans="1:14" ht="13.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14.25" customHeight="1" x14ac:dyDescent="0.25">
      <c r="A3" s="89" t="s">
        <v>295</v>
      </c>
      <c r="B3" s="89"/>
      <c r="C3" s="89"/>
      <c r="D3" s="89"/>
      <c r="E3" s="89"/>
      <c r="F3" s="89"/>
      <c r="G3" s="57">
        <v>12245277.470000001</v>
      </c>
      <c r="H3" s="57">
        <v>-1749519</v>
      </c>
      <c r="I3" s="57">
        <v>10495758.470000001</v>
      </c>
      <c r="J3" s="57">
        <v>85.71</v>
      </c>
      <c r="K3" s="54"/>
      <c r="L3" s="54"/>
      <c r="M3" s="9"/>
      <c r="N3" s="9"/>
    </row>
    <row r="4" spans="1:14" ht="13.5" customHeight="1" x14ac:dyDescent="0.25">
      <c r="A4" s="58" t="s">
        <v>79</v>
      </c>
      <c r="B4" s="93" t="s">
        <v>207</v>
      </c>
      <c r="C4" s="93"/>
      <c r="D4" s="93"/>
      <c r="E4" s="93"/>
      <c r="F4" s="93"/>
      <c r="G4" s="94" t="s">
        <v>104</v>
      </c>
      <c r="H4" s="94" t="s">
        <v>21</v>
      </c>
      <c r="I4" s="94" t="s">
        <v>304</v>
      </c>
      <c r="J4" s="59" t="s">
        <v>20</v>
      </c>
      <c r="K4" s="54"/>
      <c r="L4" s="54"/>
      <c r="M4" s="9"/>
      <c r="N4" s="9"/>
    </row>
    <row r="5" spans="1:14" ht="37.5" customHeight="1" x14ac:dyDescent="0.25">
      <c r="A5" s="60"/>
      <c r="B5" s="93"/>
      <c r="C5" s="93"/>
      <c r="D5" s="93"/>
      <c r="E5" s="93"/>
      <c r="F5" s="93"/>
      <c r="G5" s="94"/>
      <c r="H5" s="94"/>
      <c r="I5" s="94"/>
      <c r="J5" s="60"/>
      <c r="K5" s="54"/>
      <c r="L5" s="54"/>
      <c r="M5" s="9"/>
      <c r="N5" s="9"/>
    </row>
    <row r="6" spans="1:14" ht="12.75" customHeight="1" x14ac:dyDescent="0.25">
      <c r="A6" s="12" t="s">
        <v>171</v>
      </c>
      <c r="B6" s="12"/>
      <c r="C6" s="12"/>
      <c r="D6" s="12"/>
      <c r="E6" s="12"/>
      <c r="F6" s="12"/>
      <c r="G6" s="61">
        <v>12245277.470000001</v>
      </c>
      <c r="H6" s="61">
        <v>-1749519</v>
      </c>
      <c r="I6" s="61">
        <v>10495758.470000001</v>
      </c>
      <c r="J6" s="62">
        <v>85.71</v>
      </c>
      <c r="K6" s="9"/>
      <c r="L6" s="9"/>
      <c r="M6" s="9"/>
      <c r="N6" s="9"/>
    </row>
    <row r="7" spans="1:14" ht="12" customHeight="1" x14ac:dyDescent="0.25">
      <c r="A7" s="12" t="s">
        <v>170</v>
      </c>
      <c r="B7" s="12"/>
      <c r="C7" s="12"/>
      <c r="D7" s="12"/>
      <c r="E7" s="12"/>
      <c r="F7" s="12"/>
      <c r="G7" s="61">
        <v>99300</v>
      </c>
      <c r="H7" s="61">
        <v>5600</v>
      </c>
      <c r="I7" s="61">
        <v>104900</v>
      </c>
      <c r="J7" s="62">
        <v>105.63947633434037</v>
      </c>
      <c r="K7" s="9"/>
      <c r="L7" s="9"/>
      <c r="M7" s="9"/>
      <c r="N7" s="9"/>
    </row>
    <row r="8" spans="1:14" ht="13.5" customHeight="1" x14ac:dyDescent="0.25">
      <c r="A8" s="12" t="s">
        <v>294</v>
      </c>
      <c r="B8" s="12"/>
      <c r="C8" s="12"/>
      <c r="D8" s="12"/>
      <c r="E8" s="12"/>
      <c r="F8" s="12"/>
      <c r="G8" s="61">
        <v>99300</v>
      </c>
      <c r="H8" s="61">
        <v>5600</v>
      </c>
      <c r="I8" s="61">
        <v>104900</v>
      </c>
      <c r="J8" s="62">
        <v>105.63947633434037</v>
      </c>
      <c r="K8" s="9"/>
      <c r="L8" s="9"/>
      <c r="M8" s="9"/>
      <c r="N8" s="9"/>
    </row>
    <row r="9" spans="1:14" ht="13.5" customHeight="1" x14ac:dyDescent="0.25">
      <c r="A9" s="12" t="s">
        <v>293</v>
      </c>
      <c r="B9" s="12"/>
      <c r="C9" s="12"/>
      <c r="D9" s="12"/>
      <c r="E9" s="12"/>
      <c r="F9" s="12"/>
      <c r="G9" s="61">
        <v>99300</v>
      </c>
      <c r="H9" s="61">
        <v>5600</v>
      </c>
      <c r="I9" s="61">
        <v>104900</v>
      </c>
      <c r="J9" s="62">
        <v>105.63947633434037</v>
      </c>
      <c r="K9" s="9"/>
      <c r="L9" s="9"/>
      <c r="M9" s="9"/>
      <c r="N9" s="9"/>
    </row>
    <row r="10" spans="1:14" s="67" customFormat="1" ht="13.5" customHeight="1" x14ac:dyDescent="0.25">
      <c r="A10" s="63" t="s">
        <v>202</v>
      </c>
      <c r="B10" s="63"/>
      <c r="C10" s="63"/>
      <c r="D10" s="63"/>
      <c r="E10" s="63"/>
      <c r="F10" s="63"/>
      <c r="G10" s="64">
        <v>89534</v>
      </c>
      <c r="H10" s="64">
        <v>5600</v>
      </c>
      <c r="I10" s="64">
        <v>95134</v>
      </c>
      <c r="J10" s="65">
        <v>106.25460718833068</v>
      </c>
      <c r="K10" s="66"/>
      <c r="L10" s="66"/>
      <c r="M10" s="66"/>
      <c r="N10" s="66"/>
    </row>
    <row r="11" spans="1:14" ht="13.5" customHeight="1" x14ac:dyDescent="0.25">
      <c r="A11" s="55" t="s">
        <v>151</v>
      </c>
      <c r="B11" s="88" t="s">
        <v>150</v>
      </c>
      <c r="C11" s="88"/>
      <c r="D11" s="88"/>
      <c r="E11" s="88"/>
      <c r="F11" s="88"/>
      <c r="G11" s="56">
        <v>89534</v>
      </c>
      <c r="H11" s="56">
        <v>5600</v>
      </c>
      <c r="I11" s="56">
        <v>95134</v>
      </c>
      <c r="J11" s="56">
        <v>106.25460718833068</v>
      </c>
      <c r="K11" s="54"/>
      <c r="L11" s="54"/>
      <c r="M11" s="9"/>
      <c r="N11" s="9"/>
    </row>
    <row r="12" spans="1:14" ht="13.5" customHeight="1" x14ac:dyDescent="0.25">
      <c r="A12" s="55" t="s">
        <v>142</v>
      </c>
      <c r="B12" s="88" t="s">
        <v>141</v>
      </c>
      <c r="C12" s="88"/>
      <c r="D12" s="88"/>
      <c r="E12" s="88"/>
      <c r="F12" s="88"/>
      <c r="G12" s="56">
        <v>89534</v>
      </c>
      <c r="H12" s="56">
        <v>5600</v>
      </c>
      <c r="I12" s="56">
        <v>95134</v>
      </c>
      <c r="J12" s="56">
        <v>106.25460718833068</v>
      </c>
      <c r="K12" s="54"/>
      <c r="L12" s="54"/>
      <c r="M12" s="9"/>
      <c r="N12" s="9"/>
    </row>
    <row r="13" spans="1:14" s="67" customFormat="1" ht="13.5" customHeight="1" x14ac:dyDescent="0.25">
      <c r="A13" s="63" t="s">
        <v>209</v>
      </c>
      <c r="B13" s="63"/>
      <c r="C13" s="63"/>
      <c r="D13" s="63"/>
      <c r="E13" s="63"/>
      <c r="F13" s="63"/>
      <c r="G13" s="64">
        <v>3766</v>
      </c>
      <c r="H13" s="64">
        <v>0</v>
      </c>
      <c r="I13" s="64">
        <v>3766</v>
      </c>
      <c r="J13" s="65">
        <v>100</v>
      </c>
      <c r="K13" s="66"/>
      <c r="L13" s="66"/>
      <c r="M13" s="66"/>
      <c r="N13" s="66"/>
    </row>
    <row r="14" spans="1:14" ht="13.5" customHeight="1" x14ac:dyDescent="0.25">
      <c r="A14" s="55" t="s">
        <v>151</v>
      </c>
      <c r="B14" s="88" t="s">
        <v>150</v>
      </c>
      <c r="C14" s="88"/>
      <c r="D14" s="88"/>
      <c r="E14" s="88"/>
      <c r="F14" s="88"/>
      <c r="G14" s="56">
        <v>3766</v>
      </c>
      <c r="H14" s="56">
        <v>0</v>
      </c>
      <c r="I14" s="56">
        <v>3766</v>
      </c>
      <c r="J14" s="56">
        <v>100</v>
      </c>
      <c r="K14" s="54"/>
      <c r="L14" s="54"/>
      <c r="M14" s="9"/>
      <c r="N14" s="9"/>
    </row>
    <row r="15" spans="1:14" ht="13.5" customHeight="1" x14ac:dyDescent="0.25">
      <c r="A15" s="55" t="s">
        <v>142</v>
      </c>
      <c r="B15" s="88" t="s">
        <v>141</v>
      </c>
      <c r="C15" s="88"/>
      <c r="D15" s="88"/>
      <c r="E15" s="88"/>
      <c r="F15" s="88"/>
      <c r="G15" s="56">
        <v>3766</v>
      </c>
      <c r="H15" s="56">
        <v>0</v>
      </c>
      <c r="I15" s="56">
        <v>3766</v>
      </c>
      <c r="J15" s="56">
        <v>100</v>
      </c>
      <c r="K15" s="54"/>
      <c r="L15" s="54"/>
      <c r="M15" s="9"/>
      <c r="N15" s="9"/>
    </row>
    <row r="16" spans="1:14" s="67" customFormat="1" ht="13.5" customHeight="1" x14ac:dyDescent="0.25">
      <c r="A16" s="63" t="s">
        <v>208</v>
      </c>
      <c r="B16" s="63"/>
      <c r="C16" s="63"/>
      <c r="D16" s="63"/>
      <c r="E16" s="63"/>
      <c r="F16" s="63"/>
      <c r="G16" s="64">
        <v>6000</v>
      </c>
      <c r="H16" s="64">
        <v>0</v>
      </c>
      <c r="I16" s="64">
        <v>6000</v>
      </c>
      <c r="J16" s="65">
        <v>100</v>
      </c>
      <c r="K16" s="66"/>
      <c r="L16" s="66"/>
      <c r="M16" s="66"/>
      <c r="N16" s="66"/>
    </row>
    <row r="17" spans="1:14" ht="13.5" customHeight="1" x14ac:dyDescent="0.25">
      <c r="A17" s="55" t="s">
        <v>151</v>
      </c>
      <c r="B17" s="88" t="s">
        <v>150</v>
      </c>
      <c r="C17" s="88"/>
      <c r="D17" s="88"/>
      <c r="E17" s="88"/>
      <c r="F17" s="88"/>
      <c r="G17" s="56">
        <v>6000</v>
      </c>
      <c r="H17" s="56">
        <v>0</v>
      </c>
      <c r="I17" s="56">
        <v>6000</v>
      </c>
      <c r="J17" s="56">
        <v>100</v>
      </c>
      <c r="K17" s="54"/>
      <c r="L17" s="54"/>
      <c r="M17" s="9"/>
      <c r="N17" s="9"/>
    </row>
    <row r="18" spans="1:14" ht="13.5" customHeight="1" x14ac:dyDescent="0.25">
      <c r="A18" s="55" t="s">
        <v>142</v>
      </c>
      <c r="B18" s="88" t="s">
        <v>141</v>
      </c>
      <c r="C18" s="88"/>
      <c r="D18" s="88"/>
      <c r="E18" s="88"/>
      <c r="F18" s="88"/>
      <c r="G18" s="56">
        <v>6000</v>
      </c>
      <c r="H18" s="56">
        <v>0</v>
      </c>
      <c r="I18" s="56">
        <v>6000</v>
      </c>
      <c r="J18" s="56">
        <v>100</v>
      </c>
      <c r="K18" s="54"/>
      <c r="L18" s="54"/>
      <c r="M18" s="9"/>
      <c r="N18" s="9"/>
    </row>
    <row r="19" spans="1:14" ht="18" customHeight="1" x14ac:dyDescent="0.25">
      <c r="A19" s="12" t="s">
        <v>169</v>
      </c>
      <c r="B19" s="12"/>
      <c r="C19" s="12"/>
      <c r="D19" s="12"/>
      <c r="E19" s="12"/>
      <c r="F19" s="12"/>
      <c r="G19" s="61">
        <v>2597571</v>
      </c>
      <c r="H19" s="61">
        <v>643935</v>
      </c>
      <c r="I19" s="61">
        <v>3241506</v>
      </c>
      <c r="J19" s="62">
        <v>124.78989024746581</v>
      </c>
      <c r="K19" s="9"/>
      <c r="L19" s="9"/>
      <c r="M19" s="9"/>
      <c r="N19" s="9"/>
    </row>
    <row r="20" spans="1:14" ht="13.5" customHeight="1" x14ac:dyDescent="0.25">
      <c r="A20" s="12" t="s">
        <v>294</v>
      </c>
      <c r="B20" s="12"/>
      <c r="C20" s="12"/>
      <c r="D20" s="12"/>
      <c r="E20" s="12"/>
      <c r="F20" s="12"/>
      <c r="G20" s="61">
        <v>742410</v>
      </c>
      <c r="H20" s="61">
        <v>57600</v>
      </c>
      <c r="I20" s="61">
        <v>800010</v>
      </c>
      <c r="J20" s="62">
        <v>107.75851618377985</v>
      </c>
      <c r="K20" s="9"/>
      <c r="L20" s="9"/>
      <c r="M20" s="9"/>
      <c r="N20" s="9"/>
    </row>
    <row r="21" spans="1:14" ht="13.5" customHeight="1" x14ac:dyDescent="0.25">
      <c r="A21" s="12" t="s">
        <v>293</v>
      </c>
      <c r="B21" s="12"/>
      <c r="C21" s="12"/>
      <c r="D21" s="12"/>
      <c r="E21" s="12"/>
      <c r="F21" s="12"/>
      <c r="G21" s="61">
        <v>369800</v>
      </c>
      <c r="H21" s="61">
        <v>15000</v>
      </c>
      <c r="I21" s="61">
        <v>384800</v>
      </c>
      <c r="J21" s="62">
        <v>104.05624661979448</v>
      </c>
      <c r="K21" s="9"/>
      <c r="L21" s="9"/>
      <c r="M21" s="9"/>
      <c r="N21" s="9"/>
    </row>
    <row r="22" spans="1:14" s="67" customFormat="1" ht="13.5" customHeight="1" x14ac:dyDescent="0.25">
      <c r="A22" s="63" t="s">
        <v>202</v>
      </c>
      <c r="B22" s="63"/>
      <c r="C22" s="63"/>
      <c r="D22" s="63"/>
      <c r="E22" s="63"/>
      <c r="F22" s="63"/>
      <c r="G22" s="64">
        <v>69700</v>
      </c>
      <c r="H22" s="64">
        <v>15000</v>
      </c>
      <c r="I22" s="64">
        <v>84700</v>
      </c>
      <c r="J22" s="65">
        <v>121.52080344332855</v>
      </c>
      <c r="K22" s="66"/>
      <c r="L22" s="66"/>
      <c r="M22" s="66"/>
      <c r="N22" s="66"/>
    </row>
    <row r="23" spans="1:14" ht="13.5" customHeight="1" x14ac:dyDescent="0.25">
      <c r="A23" s="55" t="s">
        <v>151</v>
      </c>
      <c r="B23" s="88" t="s">
        <v>150</v>
      </c>
      <c r="C23" s="88"/>
      <c r="D23" s="88"/>
      <c r="E23" s="88"/>
      <c r="F23" s="88"/>
      <c r="G23" s="56">
        <v>69700</v>
      </c>
      <c r="H23" s="56">
        <v>15000</v>
      </c>
      <c r="I23" s="56">
        <v>84700</v>
      </c>
      <c r="J23" s="56">
        <v>121.52080344332855</v>
      </c>
      <c r="K23" s="54"/>
      <c r="L23" s="54"/>
      <c r="M23" s="9"/>
      <c r="N23" s="9"/>
    </row>
    <row r="24" spans="1:14" ht="13.5" customHeight="1" x14ac:dyDescent="0.25">
      <c r="A24" s="55" t="s">
        <v>142</v>
      </c>
      <c r="B24" s="88" t="s">
        <v>141</v>
      </c>
      <c r="C24" s="88"/>
      <c r="D24" s="88"/>
      <c r="E24" s="88"/>
      <c r="F24" s="88"/>
      <c r="G24" s="56">
        <v>39700</v>
      </c>
      <c r="H24" s="56">
        <v>15000</v>
      </c>
      <c r="I24" s="56">
        <v>54700</v>
      </c>
      <c r="J24" s="56">
        <v>137.78337531486147</v>
      </c>
      <c r="K24" s="54"/>
      <c r="L24" s="54"/>
      <c r="M24" s="9"/>
      <c r="N24" s="9"/>
    </row>
    <row r="25" spans="1:14" ht="13.5" customHeight="1" x14ac:dyDescent="0.25">
      <c r="A25" s="55" t="s">
        <v>135</v>
      </c>
      <c r="B25" s="88" t="s">
        <v>134</v>
      </c>
      <c r="C25" s="88"/>
      <c r="D25" s="88"/>
      <c r="E25" s="88"/>
      <c r="F25" s="88"/>
      <c r="G25" s="56">
        <v>30000</v>
      </c>
      <c r="H25" s="56">
        <v>0</v>
      </c>
      <c r="I25" s="56">
        <v>30000</v>
      </c>
      <c r="J25" s="56">
        <v>100</v>
      </c>
      <c r="K25" s="54"/>
      <c r="L25" s="54"/>
      <c r="M25" s="9"/>
      <c r="N25" s="9"/>
    </row>
    <row r="26" spans="1:14" s="67" customFormat="1" ht="13.5" customHeight="1" x14ac:dyDescent="0.25">
      <c r="A26" s="63" t="s">
        <v>243</v>
      </c>
      <c r="B26" s="63"/>
      <c r="C26" s="63"/>
      <c r="D26" s="63"/>
      <c r="E26" s="63"/>
      <c r="F26" s="63"/>
      <c r="G26" s="64">
        <v>300100</v>
      </c>
      <c r="H26" s="64">
        <v>0</v>
      </c>
      <c r="I26" s="64">
        <v>300100</v>
      </c>
      <c r="J26" s="65">
        <v>100</v>
      </c>
      <c r="K26" s="66"/>
      <c r="L26" s="66"/>
      <c r="M26" s="66"/>
      <c r="N26" s="66"/>
    </row>
    <row r="27" spans="1:14" ht="13.5" customHeight="1" x14ac:dyDescent="0.25">
      <c r="A27" s="55" t="s">
        <v>92</v>
      </c>
      <c r="B27" s="88" t="s">
        <v>91</v>
      </c>
      <c r="C27" s="88"/>
      <c r="D27" s="88"/>
      <c r="E27" s="88"/>
      <c r="F27" s="88"/>
      <c r="G27" s="56">
        <v>300100</v>
      </c>
      <c r="H27" s="56">
        <v>0</v>
      </c>
      <c r="I27" s="56">
        <v>300100</v>
      </c>
      <c r="J27" s="56">
        <v>100</v>
      </c>
      <c r="K27" s="54"/>
      <c r="L27" s="54"/>
      <c r="M27" s="9"/>
      <c r="N27" s="9"/>
    </row>
    <row r="28" spans="1:14" ht="13.5" customHeight="1" x14ac:dyDescent="0.25">
      <c r="A28" s="55" t="s">
        <v>90</v>
      </c>
      <c r="B28" s="88" t="s">
        <v>89</v>
      </c>
      <c r="C28" s="88"/>
      <c r="D28" s="88"/>
      <c r="E28" s="88"/>
      <c r="F28" s="88"/>
      <c r="G28" s="56">
        <v>300100</v>
      </c>
      <c r="H28" s="56">
        <v>0</v>
      </c>
      <c r="I28" s="56">
        <v>300100</v>
      </c>
      <c r="J28" s="56">
        <v>100</v>
      </c>
      <c r="K28" s="54"/>
      <c r="L28" s="54"/>
      <c r="M28" s="9"/>
      <c r="N28" s="9"/>
    </row>
    <row r="29" spans="1:14" ht="13.5" customHeight="1" x14ac:dyDescent="0.25">
      <c r="A29" s="12" t="s">
        <v>292</v>
      </c>
      <c r="B29" s="12"/>
      <c r="C29" s="12"/>
      <c r="D29" s="12"/>
      <c r="E29" s="12"/>
      <c r="F29" s="12"/>
      <c r="G29" s="61">
        <v>367610</v>
      </c>
      <c r="H29" s="61">
        <v>39600</v>
      </c>
      <c r="I29" s="61">
        <v>407210</v>
      </c>
      <c r="J29" s="62">
        <v>110.77228584641333</v>
      </c>
      <c r="K29" s="9"/>
      <c r="L29" s="9"/>
      <c r="M29" s="9"/>
      <c r="N29" s="9"/>
    </row>
    <row r="30" spans="1:14" s="67" customFormat="1" ht="13.5" customHeight="1" x14ac:dyDescent="0.25">
      <c r="A30" s="63" t="s">
        <v>202</v>
      </c>
      <c r="B30" s="63"/>
      <c r="C30" s="63"/>
      <c r="D30" s="63"/>
      <c r="E30" s="63"/>
      <c r="F30" s="63"/>
      <c r="G30" s="64">
        <v>301740</v>
      </c>
      <c r="H30" s="64">
        <v>18300</v>
      </c>
      <c r="I30" s="64">
        <v>320040</v>
      </c>
      <c r="J30" s="65">
        <v>106.06482402068005</v>
      </c>
      <c r="K30" s="66"/>
      <c r="L30" s="66"/>
      <c r="M30" s="66"/>
      <c r="N30" s="66"/>
    </row>
    <row r="31" spans="1:14" ht="13.5" customHeight="1" x14ac:dyDescent="0.25">
      <c r="A31" s="55" t="s">
        <v>151</v>
      </c>
      <c r="B31" s="88" t="s">
        <v>150</v>
      </c>
      <c r="C31" s="88"/>
      <c r="D31" s="88"/>
      <c r="E31" s="88"/>
      <c r="F31" s="88"/>
      <c r="G31" s="56">
        <v>301740</v>
      </c>
      <c r="H31" s="56">
        <v>16800</v>
      </c>
      <c r="I31" s="56">
        <v>318540</v>
      </c>
      <c r="J31" s="56">
        <v>105.56770729767349</v>
      </c>
      <c r="K31" s="54"/>
      <c r="L31" s="54"/>
      <c r="M31" s="9"/>
      <c r="N31" s="9"/>
    </row>
    <row r="32" spans="1:14" ht="13.5" customHeight="1" x14ac:dyDescent="0.25">
      <c r="A32" s="55" t="s">
        <v>149</v>
      </c>
      <c r="B32" s="88" t="s">
        <v>148</v>
      </c>
      <c r="C32" s="88"/>
      <c r="D32" s="88"/>
      <c r="E32" s="88"/>
      <c r="F32" s="88"/>
      <c r="G32" s="56">
        <v>222237</v>
      </c>
      <c r="H32" s="56">
        <v>-22800</v>
      </c>
      <c r="I32" s="56">
        <v>199437</v>
      </c>
      <c r="J32" s="56">
        <v>89.740682244630733</v>
      </c>
      <c r="K32" s="54"/>
      <c r="L32" s="54"/>
      <c r="M32" s="9"/>
      <c r="N32" s="9"/>
    </row>
    <row r="33" spans="1:14" ht="13.5" customHeight="1" x14ac:dyDescent="0.25">
      <c r="A33" s="55" t="s">
        <v>142</v>
      </c>
      <c r="B33" s="88" t="s">
        <v>141</v>
      </c>
      <c r="C33" s="88"/>
      <c r="D33" s="88"/>
      <c r="E33" s="88"/>
      <c r="F33" s="88"/>
      <c r="G33" s="56">
        <v>62703</v>
      </c>
      <c r="H33" s="56">
        <v>32600</v>
      </c>
      <c r="I33" s="56">
        <v>95303</v>
      </c>
      <c r="J33" s="56">
        <v>151.99113280066345</v>
      </c>
      <c r="K33" s="54"/>
      <c r="L33" s="54"/>
      <c r="M33" s="9"/>
      <c r="N33" s="9"/>
    </row>
    <row r="34" spans="1:14" ht="13.5" customHeight="1" x14ac:dyDescent="0.25">
      <c r="A34" s="55" t="s">
        <v>135</v>
      </c>
      <c r="B34" s="88" t="s">
        <v>134</v>
      </c>
      <c r="C34" s="88"/>
      <c r="D34" s="88"/>
      <c r="E34" s="88"/>
      <c r="F34" s="88"/>
      <c r="G34" s="56">
        <v>16800</v>
      </c>
      <c r="H34" s="56">
        <v>1000</v>
      </c>
      <c r="I34" s="56">
        <v>17800</v>
      </c>
      <c r="J34" s="56">
        <v>105.95238095238095</v>
      </c>
      <c r="K34" s="54"/>
      <c r="L34" s="54"/>
      <c r="M34" s="9"/>
      <c r="N34" s="9"/>
    </row>
    <row r="35" spans="1:14" ht="13.5" customHeight="1" x14ac:dyDescent="0.25">
      <c r="A35" s="55" t="s">
        <v>126</v>
      </c>
      <c r="B35" s="88" t="s">
        <v>125</v>
      </c>
      <c r="C35" s="88"/>
      <c r="D35" s="88"/>
      <c r="E35" s="88"/>
      <c r="F35" s="88"/>
      <c r="G35" s="56">
        <v>0</v>
      </c>
      <c r="H35" s="56">
        <v>6000</v>
      </c>
      <c r="I35" s="56">
        <v>6000</v>
      </c>
      <c r="J35" s="56">
        <v>100</v>
      </c>
      <c r="K35" s="54"/>
      <c r="L35" s="54"/>
      <c r="M35" s="9"/>
      <c r="N35" s="9"/>
    </row>
    <row r="36" spans="1:14" ht="13.5" customHeight="1" x14ac:dyDescent="0.25">
      <c r="A36" s="55" t="s">
        <v>109</v>
      </c>
      <c r="B36" s="88" t="s">
        <v>108</v>
      </c>
      <c r="C36" s="88"/>
      <c r="D36" s="88"/>
      <c r="E36" s="88"/>
      <c r="F36" s="88"/>
      <c r="G36" s="56">
        <v>0</v>
      </c>
      <c r="H36" s="56">
        <v>1500</v>
      </c>
      <c r="I36" s="56">
        <v>1500</v>
      </c>
      <c r="J36" s="56">
        <v>100</v>
      </c>
      <c r="K36" s="54"/>
      <c r="L36" s="54"/>
      <c r="M36" s="9"/>
      <c r="N36" s="9"/>
    </row>
    <row r="37" spans="1:14" ht="13.5" customHeight="1" x14ac:dyDescent="0.25">
      <c r="A37" s="55" t="s">
        <v>102</v>
      </c>
      <c r="B37" s="88" t="s">
        <v>101</v>
      </c>
      <c r="C37" s="88"/>
      <c r="D37" s="88"/>
      <c r="E37" s="88"/>
      <c r="F37" s="88"/>
      <c r="G37" s="56">
        <v>0</v>
      </c>
      <c r="H37" s="56">
        <v>1500</v>
      </c>
      <c r="I37" s="56">
        <v>1500</v>
      </c>
      <c r="J37" s="56">
        <v>100</v>
      </c>
      <c r="K37" s="54"/>
      <c r="L37" s="54"/>
      <c r="M37" s="9"/>
      <c r="N37" s="9"/>
    </row>
    <row r="38" spans="1:14" s="67" customFormat="1" ht="13.5" customHeight="1" x14ac:dyDescent="0.25">
      <c r="A38" s="63" t="s">
        <v>209</v>
      </c>
      <c r="B38" s="63"/>
      <c r="C38" s="63"/>
      <c r="D38" s="63"/>
      <c r="E38" s="63"/>
      <c r="F38" s="63"/>
      <c r="G38" s="64">
        <v>25000</v>
      </c>
      <c r="H38" s="64">
        <v>0</v>
      </c>
      <c r="I38" s="64">
        <v>25000</v>
      </c>
      <c r="J38" s="65">
        <v>100</v>
      </c>
      <c r="K38" s="66"/>
      <c r="L38" s="66"/>
      <c r="M38" s="66"/>
      <c r="N38" s="66"/>
    </row>
    <row r="39" spans="1:14" ht="13.5" customHeight="1" x14ac:dyDescent="0.25">
      <c r="A39" s="55" t="s">
        <v>151</v>
      </c>
      <c r="B39" s="88" t="s">
        <v>150</v>
      </c>
      <c r="C39" s="88"/>
      <c r="D39" s="88"/>
      <c r="E39" s="88"/>
      <c r="F39" s="88"/>
      <c r="G39" s="56">
        <v>25000</v>
      </c>
      <c r="H39" s="56">
        <v>0</v>
      </c>
      <c r="I39" s="56">
        <v>25000</v>
      </c>
      <c r="J39" s="56">
        <v>100</v>
      </c>
      <c r="K39" s="54"/>
      <c r="L39" s="54"/>
      <c r="M39" s="9"/>
      <c r="N39" s="9"/>
    </row>
    <row r="40" spans="1:14" ht="13.5" customHeight="1" x14ac:dyDescent="0.25">
      <c r="A40" s="55" t="s">
        <v>149</v>
      </c>
      <c r="B40" s="88" t="s">
        <v>148</v>
      </c>
      <c r="C40" s="88"/>
      <c r="D40" s="88"/>
      <c r="E40" s="88"/>
      <c r="F40" s="88"/>
      <c r="G40" s="56">
        <v>25000</v>
      </c>
      <c r="H40" s="56">
        <v>0</v>
      </c>
      <c r="I40" s="56">
        <v>25000</v>
      </c>
      <c r="J40" s="56">
        <v>100</v>
      </c>
      <c r="K40" s="54"/>
      <c r="L40" s="54"/>
      <c r="M40" s="9"/>
      <c r="N40" s="9"/>
    </row>
    <row r="41" spans="1:14" s="67" customFormat="1" ht="13.5" customHeight="1" x14ac:dyDescent="0.25">
      <c r="A41" s="63" t="s">
        <v>208</v>
      </c>
      <c r="B41" s="63"/>
      <c r="C41" s="63"/>
      <c r="D41" s="63"/>
      <c r="E41" s="63"/>
      <c r="F41" s="63"/>
      <c r="G41" s="64">
        <v>29870</v>
      </c>
      <c r="H41" s="64">
        <v>8400</v>
      </c>
      <c r="I41" s="64">
        <v>38270</v>
      </c>
      <c r="J41" s="65">
        <v>128.12186139939737</v>
      </c>
      <c r="K41" s="66"/>
      <c r="L41" s="66"/>
      <c r="M41" s="66"/>
      <c r="N41" s="66"/>
    </row>
    <row r="42" spans="1:14" ht="13.5" customHeight="1" x14ac:dyDescent="0.25">
      <c r="A42" s="55" t="s">
        <v>151</v>
      </c>
      <c r="B42" s="88" t="s">
        <v>150</v>
      </c>
      <c r="C42" s="88"/>
      <c r="D42" s="88"/>
      <c r="E42" s="88"/>
      <c r="F42" s="88"/>
      <c r="G42" s="56">
        <v>29870</v>
      </c>
      <c r="H42" s="56">
        <v>8400</v>
      </c>
      <c r="I42" s="56">
        <v>38270</v>
      </c>
      <c r="J42" s="56">
        <v>128.12186139939737</v>
      </c>
      <c r="K42" s="54"/>
      <c r="L42" s="54"/>
      <c r="M42" s="9"/>
      <c r="N42" s="9"/>
    </row>
    <row r="43" spans="1:14" ht="13.5" customHeight="1" x14ac:dyDescent="0.25">
      <c r="A43" s="55" t="s">
        <v>142</v>
      </c>
      <c r="B43" s="88" t="s">
        <v>141</v>
      </c>
      <c r="C43" s="88"/>
      <c r="D43" s="88"/>
      <c r="E43" s="88"/>
      <c r="F43" s="88"/>
      <c r="G43" s="56">
        <v>29870</v>
      </c>
      <c r="H43" s="56">
        <v>8400</v>
      </c>
      <c r="I43" s="56">
        <v>38270</v>
      </c>
      <c r="J43" s="56">
        <v>128.12186139939737</v>
      </c>
      <c r="K43" s="54"/>
      <c r="L43" s="54"/>
      <c r="M43" s="9"/>
      <c r="N43" s="9"/>
    </row>
    <row r="44" spans="1:14" s="67" customFormat="1" ht="13.5" customHeight="1" x14ac:dyDescent="0.25">
      <c r="A44" s="63" t="s">
        <v>206</v>
      </c>
      <c r="B44" s="63"/>
      <c r="C44" s="63"/>
      <c r="D44" s="63"/>
      <c r="E44" s="63"/>
      <c r="F44" s="63"/>
      <c r="G44" s="64">
        <v>11000</v>
      </c>
      <c r="H44" s="64">
        <v>12900</v>
      </c>
      <c r="I44" s="64">
        <v>23900</v>
      </c>
      <c r="J44" s="65">
        <v>217.27272727272728</v>
      </c>
      <c r="K44" s="66"/>
      <c r="L44" s="66"/>
      <c r="M44" s="66"/>
      <c r="N44" s="66"/>
    </row>
    <row r="45" spans="1:14" ht="13.5" customHeight="1" x14ac:dyDescent="0.25">
      <c r="A45" s="55" t="s">
        <v>151</v>
      </c>
      <c r="B45" s="88" t="s">
        <v>150</v>
      </c>
      <c r="C45" s="88"/>
      <c r="D45" s="88"/>
      <c r="E45" s="88"/>
      <c r="F45" s="88"/>
      <c r="G45" s="56">
        <v>11000</v>
      </c>
      <c r="H45" s="56">
        <v>12900</v>
      </c>
      <c r="I45" s="56">
        <v>23900</v>
      </c>
      <c r="J45" s="56">
        <v>217.27272727272728</v>
      </c>
      <c r="K45" s="54"/>
      <c r="L45" s="54"/>
      <c r="M45" s="9"/>
      <c r="N45" s="9"/>
    </row>
    <row r="46" spans="1:14" ht="13.5" customHeight="1" x14ac:dyDescent="0.25">
      <c r="A46" s="55" t="s">
        <v>149</v>
      </c>
      <c r="B46" s="88" t="s">
        <v>148</v>
      </c>
      <c r="C46" s="88"/>
      <c r="D46" s="88"/>
      <c r="E46" s="88"/>
      <c r="F46" s="88"/>
      <c r="G46" s="56">
        <v>11000</v>
      </c>
      <c r="H46" s="56">
        <v>12900</v>
      </c>
      <c r="I46" s="56">
        <v>23900</v>
      </c>
      <c r="J46" s="56">
        <v>217.27272727272728</v>
      </c>
      <c r="K46" s="54"/>
      <c r="L46" s="54"/>
      <c r="M46" s="9"/>
      <c r="N46" s="9"/>
    </row>
    <row r="47" spans="1:14" ht="17.25" customHeight="1" x14ac:dyDescent="0.25">
      <c r="A47" s="12" t="s">
        <v>291</v>
      </c>
      <c r="B47" s="12"/>
      <c r="C47" s="12"/>
      <c r="D47" s="12"/>
      <c r="E47" s="12"/>
      <c r="F47" s="12"/>
      <c r="G47" s="61">
        <v>5000</v>
      </c>
      <c r="H47" s="61">
        <v>3000</v>
      </c>
      <c r="I47" s="61">
        <v>8000</v>
      </c>
      <c r="J47" s="62">
        <v>160</v>
      </c>
      <c r="K47" s="9"/>
      <c r="L47" s="9"/>
      <c r="M47" s="9"/>
      <c r="N47" s="9"/>
    </row>
    <row r="48" spans="1:14" s="67" customFormat="1" ht="13.5" customHeight="1" x14ac:dyDescent="0.25">
      <c r="A48" s="63" t="s">
        <v>202</v>
      </c>
      <c r="B48" s="63"/>
      <c r="C48" s="63"/>
      <c r="D48" s="63"/>
      <c r="E48" s="63"/>
      <c r="F48" s="63"/>
      <c r="G48" s="64">
        <v>5000</v>
      </c>
      <c r="H48" s="64">
        <v>3000</v>
      </c>
      <c r="I48" s="64">
        <v>8000</v>
      </c>
      <c r="J48" s="65">
        <v>160</v>
      </c>
      <c r="K48" s="66"/>
      <c r="L48" s="66"/>
      <c r="M48" s="66"/>
      <c r="N48" s="66"/>
    </row>
    <row r="49" spans="1:14" ht="13.5" customHeight="1" x14ac:dyDescent="0.25">
      <c r="A49" s="55" t="s">
        <v>109</v>
      </c>
      <c r="B49" s="88" t="s">
        <v>108</v>
      </c>
      <c r="C49" s="88"/>
      <c r="D49" s="88"/>
      <c r="E49" s="88"/>
      <c r="F49" s="88"/>
      <c r="G49" s="56">
        <v>5000</v>
      </c>
      <c r="H49" s="56">
        <v>3000</v>
      </c>
      <c r="I49" s="56">
        <v>8000</v>
      </c>
      <c r="J49" s="56">
        <v>160</v>
      </c>
      <c r="K49" s="54"/>
      <c r="L49" s="54"/>
      <c r="M49" s="9"/>
      <c r="N49" s="9"/>
    </row>
    <row r="50" spans="1:14" ht="13.5" customHeight="1" x14ac:dyDescent="0.25">
      <c r="A50" s="55" t="s">
        <v>102</v>
      </c>
      <c r="B50" s="88" t="s">
        <v>101</v>
      </c>
      <c r="C50" s="88"/>
      <c r="D50" s="88"/>
      <c r="E50" s="88"/>
      <c r="F50" s="88"/>
      <c r="G50" s="56">
        <v>5000</v>
      </c>
      <c r="H50" s="56">
        <v>3000</v>
      </c>
      <c r="I50" s="56">
        <v>8000</v>
      </c>
      <c r="J50" s="56">
        <v>160</v>
      </c>
      <c r="K50" s="54"/>
      <c r="L50" s="54"/>
      <c r="M50" s="9"/>
      <c r="N50" s="9"/>
    </row>
    <row r="51" spans="1:14" ht="17.25" customHeight="1" x14ac:dyDescent="0.25">
      <c r="A51" s="12" t="s">
        <v>290</v>
      </c>
      <c r="B51" s="12"/>
      <c r="C51" s="12"/>
      <c r="D51" s="12"/>
      <c r="E51" s="12"/>
      <c r="F51" s="12"/>
      <c r="G51" s="61">
        <v>1852161</v>
      </c>
      <c r="H51" s="61">
        <v>576335</v>
      </c>
      <c r="I51" s="61">
        <v>2428496</v>
      </c>
      <c r="J51" s="62">
        <v>131.11689534549103</v>
      </c>
      <c r="K51" s="9"/>
      <c r="L51" s="9"/>
      <c r="M51" s="9"/>
      <c r="N51" s="9"/>
    </row>
    <row r="52" spans="1:14" s="67" customFormat="1" ht="13.5" customHeight="1" x14ac:dyDescent="0.25">
      <c r="A52" s="63" t="s">
        <v>202</v>
      </c>
      <c r="B52" s="63"/>
      <c r="C52" s="63"/>
      <c r="D52" s="63"/>
      <c r="E52" s="63"/>
      <c r="F52" s="63"/>
      <c r="G52" s="64">
        <v>0</v>
      </c>
      <c r="H52" s="64">
        <v>600</v>
      </c>
      <c r="I52" s="64">
        <v>600</v>
      </c>
      <c r="J52" s="65">
        <v>100</v>
      </c>
      <c r="K52" s="66"/>
      <c r="L52" s="66"/>
      <c r="M52" s="66"/>
      <c r="N52" s="66"/>
    </row>
    <row r="53" spans="1:14" ht="13.5" customHeight="1" x14ac:dyDescent="0.25">
      <c r="A53" s="55" t="s">
        <v>151</v>
      </c>
      <c r="B53" s="88" t="s">
        <v>150</v>
      </c>
      <c r="C53" s="88"/>
      <c r="D53" s="88"/>
      <c r="E53" s="88"/>
      <c r="F53" s="88"/>
      <c r="G53" s="56">
        <v>0</v>
      </c>
      <c r="H53" s="56">
        <v>600</v>
      </c>
      <c r="I53" s="56">
        <v>600</v>
      </c>
      <c r="J53" s="56">
        <v>100</v>
      </c>
      <c r="K53" s="54"/>
      <c r="L53" s="54"/>
      <c r="M53" s="9"/>
      <c r="N53" s="9"/>
    </row>
    <row r="54" spans="1:14" ht="13.5" customHeight="1" x14ac:dyDescent="0.25">
      <c r="A54" s="55" t="s">
        <v>142</v>
      </c>
      <c r="B54" s="88" t="s">
        <v>141</v>
      </c>
      <c r="C54" s="88"/>
      <c r="D54" s="88"/>
      <c r="E54" s="88"/>
      <c r="F54" s="88"/>
      <c r="G54" s="56">
        <v>0</v>
      </c>
      <c r="H54" s="56">
        <v>600</v>
      </c>
      <c r="I54" s="56">
        <v>600</v>
      </c>
      <c r="J54" s="56">
        <v>100</v>
      </c>
      <c r="K54" s="54"/>
      <c r="L54" s="54"/>
      <c r="M54" s="9"/>
      <c r="N54" s="9"/>
    </row>
    <row r="55" spans="1:14" ht="17.25" customHeight="1" x14ac:dyDescent="0.25">
      <c r="A55" s="12" t="s">
        <v>289</v>
      </c>
      <c r="B55" s="12"/>
      <c r="C55" s="12"/>
      <c r="D55" s="12"/>
      <c r="E55" s="12"/>
      <c r="F55" s="12"/>
      <c r="G55" s="61">
        <v>119725</v>
      </c>
      <c r="H55" s="61">
        <v>37300</v>
      </c>
      <c r="I55" s="61">
        <v>157025</v>
      </c>
      <c r="J55" s="62">
        <v>131.15472958864063</v>
      </c>
      <c r="K55" s="9"/>
      <c r="L55" s="9"/>
      <c r="M55" s="9"/>
      <c r="N55" s="9"/>
    </row>
    <row r="56" spans="1:14" s="67" customFormat="1" ht="13.5" customHeight="1" x14ac:dyDescent="0.25">
      <c r="A56" s="63" t="s">
        <v>202</v>
      </c>
      <c r="B56" s="63"/>
      <c r="C56" s="63"/>
      <c r="D56" s="63"/>
      <c r="E56" s="63"/>
      <c r="F56" s="63"/>
      <c r="G56" s="64">
        <v>93725</v>
      </c>
      <c r="H56" s="64">
        <v>7300</v>
      </c>
      <c r="I56" s="64">
        <v>101025</v>
      </c>
      <c r="J56" s="65">
        <v>107.78874366497732</v>
      </c>
      <c r="K56" s="66"/>
      <c r="L56" s="66"/>
      <c r="M56" s="66"/>
      <c r="N56" s="66"/>
    </row>
    <row r="57" spans="1:14" ht="13.5" customHeight="1" x14ac:dyDescent="0.25">
      <c r="A57" s="55" t="s">
        <v>151</v>
      </c>
      <c r="B57" s="88" t="s">
        <v>150</v>
      </c>
      <c r="C57" s="88"/>
      <c r="D57" s="88"/>
      <c r="E57" s="88"/>
      <c r="F57" s="88"/>
      <c r="G57" s="56">
        <v>93725</v>
      </c>
      <c r="H57" s="56">
        <v>7300</v>
      </c>
      <c r="I57" s="56">
        <v>101025</v>
      </c>
      <c r="J57" s="56">
        <v>107.78874366497732</v>
      </c>
      <c r="K57" s="54"/>
      <c r="L57" s="54"/>
      <c r="M57" s="9"/>
      <c r="N57" s="9"/>
    </row>
    <row r="58" spans="1:14" ht="13.5" customHeight="1" x14ac:dyDescent="0.25">
      <c r="A58" s="55" t="s">
        <v>142</v>
      </c>
      <c r="B58" s="88" t="s">
        <v>141</v>
      </c>
      <c r="C58" s="88"/>
      <c r="D58" s="88"/>
      <c r="E58" s="88"/>
      <c r="F58" s="88"/>
      <c r="G58" s="56">
        <v>93725</v>
      </c>
      <c r="H58" s="56">
        <v>7300</v>
      </c>
      <c r="I58" s="56">
        <v>101025</v>
      </c>
      <c r="J58" s="56">
        <v>107.78874366497732</v>
      </c>
      <c r="K58" s="54"/>
      <c r="L58" s="54"/>
      <c r="M58" s="9"/>
      <c r="N58" s="9"/>
    </row>
    <row r="59" spans="1:14" s="67" customFormat="1" ht="13.5" customHeight="1" x14ac:dyDescent="0.25">
      <c r="A59" s="63" t="s">
        <v>206</v>
      </c>
      <c r="B59" s="63"/>
      <c r="C59" s="63"/>
      <c r="D59" s="63"/>
      <c r="E59" s="63"/>
      <c r="F59" s="63"/>
      <c r="G59" s="64">
        <v>0</v>
      </c>
      <c r="H59" s="64">
        <v>30000</v>
      </c>
      <c r="I59" s="64">
        <v>30000</v>
      </c>
      <c r="J59" s="65">
        <v>100</v>
      </c>
      <c r="K59" s="66"/>
      <c r="L59" s="66"/>
      <c r="M59" s="66"/>
      <c r="N59" s="66"/>
    </row>
    <row r="60" spans="1:14" ht="13.5" customHeight="1" x14ac:dyDescent="0.25">
      <c r="A60" s="55" t="s">
        <v>151</v>
      </c>
      <c r="B60" s="88" t="s">
        <v>150</v>
      </c>
      <c r="C60" s="88"/>
      <c r="D60" s="88"/>
      <c r="E60" s="88"/>
      <c r="F60" s="88"/>
      <c r="G60" s="56">
        <v>0</v>
      </c>
      <c r="H60" s="56">
        <v>30000</v>
      </c>
      <c r="I60" s="56">
        <v>30000</v>
      </c>
      <c r="J60" s="56">
        <v>100</v>
      </c>
      <c r="K60" s="54"/>
      <c r="L60" s="54"/>
      <c r="M60" s="9"/>
      <c r="N60" s="9"/>
    </row>
    <row r="61" spans="1:14" ht="13.5" customHeight="1" x14ac:dyDescent="0.25">
      <c r="A61" s="55" t="s">
        <v>142</v>
      </c>
      <c r="B61" s="88" t="s">
        <v>141</v>
      </c>
      <c r="C61" s="88"/>
      <c r="D61" s="88"/>
      <c r="E61" s="88"/>
      <c r="F61" s="88"/>
      <c r="G61" s="56">
        <v>0</v>
      </c>
      <c r="H61" s="56">
        <v>30000</v>
      </c>
      <c r="I61" s="56">
        <v>30000</v>
      </c>
      <c r="J61" s="56">
        <v>100</v>
      </c>
      <c r="K61" s="54"/>
      <c r="L61" s="54"/>
      <c r="M61" s="9"/>
      <c r="N61" s="9"/>
    </row>
    <row r="62" spans="1:14" s="67" customFormat="1" ht="13.5" customHeight="1" x14ac:dyDescent="0.25">
      <c r="A62" s="63" t="s">
        <v>255</v>
      </c>
      <c r="B62" s="63"/>
      <c r="C62" s="63"/>
      <c r="D62" s="63"/>
      <c r="E62" s="63"/>
      <c r="F62" s="63"/>
      <c r="G62" s="64">
        <v>26000</v>
      </c>
      <c r="H62" s="64">
        <v>0</v>
      </c>
      <c r="I62" s="64">
        <v>26000</v>
      </c>
      <c r="J62" s="65">
        <v>100</v>
      </c>
      <c r="K62" s="66"/>
      <c r="L62" s="66"/>
      <c r="M62" s="66"/>
      <c r="N62" s="66"/>
    </row>
    <row r="63" spans="1:14" ht="13.5" customHeight="1" x14ac:dyDescent="0.25">
      <c r="A63" s="55" t="s">
        <v>151</v>
      </c>
      <c r="B63" s="88" t="s">
        <v>150</v>
      </c>
      <c r="C63" s="88"/>
      <c r="D63" s="88"/>
      <c r="E63" s="88"/>
      <c r="F63" s="88"/>
      <c r="G63" s="56">
        <v>26000</v>
      </c>
      <c r="H63" s="56">
        <v>0</v>
      </c>
      <c r="I63" s="56">
        <v>26000</v>
      </c>
      <c r="J63" s="56">
        <v>100</v>
      </c>
      <c r="K63" s="54"/>
      <c r="L63" s="54"/>
      <c r="M63" s="9"/>
      <c r="N63" s="9"/>
    </row>
    <row r="64" spans="1:14" ht="13.5" customHeight="1" x14ac:dyDescent="0.25">
      <c r="A64" s="55" t="s">
        <v>142</v>
      </c>
      <c r="B64" s="88" t="s">
        <v>141</v>
      </c>
      <c r="C64" s="88"/>
      <c r="D64" s="88"/>
      <c r="E64" s="88"/>
      <c r="F64" s="88"/>
      <c r="G64" s="56">
        <v>26000</v>
      </c>
      <c r="H64" s="56">
        <v>0</v>
      </c>
      <c r="I64" s="56">
        <v>26000</v>
      </c>
      <c r="J64" s="56">
        <v>100</v>
      </c>
      <c r="K64" s="54"/>
      <c r="L64" s="54"/>
      <c r="M64" s="9"/>
      <c r="N64" s="9"/>
    </row>
    <row r="65" spans="1:14" ht="17.25" customHeight="1" x14ac:dyDescent="0.25">
      <c r="A65" s="12" t="s">
        <v>288</v>
      </c>
      <c r="B65" s="12"/>
      <c r="C65" s="12"/>
      <c r="D65" s="12"/>
      <c r="E65" s="12"/>
      <c r="F65" s="12"/>
      <c r="G65" s="61">
        <v>113479</v>
      </c>
      <c r="H65" s="61">
        <v>50</v>
      </c>
      <c r="I65" s="61">
        <v>113529</v>
      </c>
      <c r="J65" s="62">
        <v>100.04406101569454</v>
      </c>
      <c r="K65" s="9"/>
      <c r="L65" s="9"/>
      <c r="M65" s="9"/>
      <c r="N65" s="9"/>
    </row>
    <row r="66" spans="1:14" s="67" customFormat="1" ht="13.5" customHeight="1" x14ac:dyDescent="0.25">
      <c r="A66" s="63" t="s">
        <v>202</v>
      </c>
      <c r="B66" s="63"/>
      <c r="C66" s="63"/>
      <c r="D66" s="63"/>
      <c r="E66" s="63"/>
      <c r="F66" s="63"/>
      <c r="G66" s="64">
        <v>113479</v>
      </c>
      <c r="H66" s="64">
        <v>50</v>
      </c>
      <c r="I66" s="64">
        <v>113529</v>
      </c>
      <c r="J66" s="65">
        <v>100.04406101569454</v>
      </c>
      <c r="K66" s="66"/>
      <c r="L66" s="66"/>
      <c r="M66" s="66"/>
      <c r="N66" s="66"/>
    </row>
    <row r="67" spans="1:14" ht="13.5" customHeight="1" x14ac:dyDescent="0.25">
      <c r="A67" s="55" t="s">
        <v>151</v>
      </c>
      <c r="B67" s="88" t="s">
        <v>150</v>
      </c>
      <c r="C67" s="88"/>
      <c r="D67" s="88"/>
      <c r="E67" s="88"/>
      <c r="F67" s="88"/>
      <c r="G67" s="56">
        <v>112479</v>
      </c>
      <c r="H67" s="56">
        <v>150</v>
      </c>
      <c r="I67" s="56">
        <v>112629</v>
      </c>
      <c r="J67" s="56">
        <v>100.13335822686902</v>
      </c>
      <c r="K67" s="54"/>
      <c r="L67" s="54"/>
      <c r="M67" s="9"/>
      <c r="N67" s="9"/>
    </row>
    <row r="68" spans="1:14" ht="13.5" customHeight="1" x14ac:dyDescent="0.25">
      <c r="A68" s="55" t="s">
        <v>149</v>
      </c>
      <c r="B68" s="88" t="s">
        <v>148</v>
      </c>
      <c r="C68" s="88"/>
      <c r="D68" s="88"/>
      <c r="E68" s="88"/>
      <c r="F68" s="88"/>
      <c r="G68" s="56">
        <v>112479</v>
      </c>
      <c r="H68" s="56">
        <v>150</v>
      </c>
      <c r="I68" s="56">
        <v>112629</v>
      </c>
      <c r="J68" s="56">
        <v>100.13335822686902</v>
      </c>
      <c r="K68" s="54"/>
      <c r="L68" s="54"/>
      <c r="M68" s="9"/>
      <c r="N68" s="9"/>
    </row>
    <row r="69" spans="1:14" ht="13.5" customHeight="1" x14ac:dyDescent="0.25">
      <c r="A69" s="55" t="s">
        <v>109</v>
      </c>
      <c r="B69" s="88" t="s">
        <v>108</v>
      </c>
      <c r="C69" s="88"/>
      <c r="D69" s="88"/>
      <c r="E69" s="88"/>
      <c r="F69" s="88"/>
      <c r="G69" s="56">
        <v>1000</v>
      </c>
      <c r="H69" s="56">
        <v>-100</v>
      </c>
      <c r="I69" s="56">
        <v>900</v>
      </c>
      <c r="J69" s="56">
        <v>90</v>
      </c>
      <c r="K69" s="54"/>
      <c r="L69" s="54"/>
      <c r="M69" s="9"/>
      <c r="N69" s="9"/>
    </row>
    <row r="70" spans="1:14" ht="13.5" customHeight="1" x14ac:dyDescent="0.25">
      <c r="A70" s="55" t="s">
        <v>102</v>
      </c>
      <c r="B70" s="88" t="s">
        <v>101</v>
      </c>
      <c r="C70" s="88"/>
      <c r="D70" s="88"/>
      <c r="E70" s="88"/>
      <c r="F70" s="88"/>
      <c r="G70" s="56">
        <v>1000</v>
      </c>
      <c r="H70" s="56">
        <v>-100</v>
      </c>
      <c r="I70" s="56">
        <v>900</v>
      </c>
      <c r="J70" s="56">
        <v>90</v>
      </c>
      <c r="K70" s="54"/>
      <c r="L70" s="54"/>
      <c r="M70" s="9"/>
      <c r="N70" s="9"/>
    </row>
    <row r="71" spans="1:14" ht="17.25" customHeight="1" x14ac:dyDescent="0.25">
      <c r="A71" s="12" t="s">
        <v>287</v>
      </c>
      <c r="B71" s="12"/>
      <c r="C71" s="12"/>
      <c r="D71" s="12"/>
      <c r="E71" s="12"/>
      <c r="F71" s="12"/>
      <c r="G71" s="61">
        <v>1586457</v>
      </c>
      <c r="H71" s="61">
        <v>538385</v>
      </c>
      <c r="I71" s="61">
        <v>2124842</v>
      </c>
      <c r="J71" s="62">
        <v>133.93631217234378</v>
      </c>
      <c r="K71" s="9"/>
      <c r="L71" s="9"/>
      <c r="M71" s="9"/>
      <c r="N71" s="9"/>
    </row>
    <row r="72" spans="1:14" s="67" customFormat="1" ht="13.5" customHeight="1" x14ac:dyDescent="0.25">
      <c r="A72" s="63" t="s">
        <v>202</v>
      </c>
      <c r="B72" s="63"/>
      <c r="C72" s="63"/>
      <c r="D72" s="63"/>
      <c r="E72" s="63"/>
      <c r="F72" s="63"/>
      <c r="G72" s="64">
        <v>325948</v>
      </c>
      <c r="H72" s="64">
        <v>40000</v>
      </c>
      <c r="I72" s="64">
        <v>365948</v>
      </c>
      <c r="J72" s="65">
        <v>112.27189613067114</v>
      </c>
      <c r="K72" s="66"/>
      <c r="L72" s="66"/>
      <c r="M72" s="66"/>
      <c r="N72" s="66"/>
    </row>
    <row r="73" spans="1:14" ht="13.5" customHeight="1" x14ac:dyDescent="0.25">
      <c r="A73" s="55" t="s">
        <v>92</v>
      </c>
      <c r="B73" s="88" t="s">
        <v>91</v>
      </c>
      <c r="C73" s="88"/>
      <c r="D73" s="88"/>
      <c r="E73" s="88"/>
      <c r="F73" s="88"/>
      <c r="G73" s="56">
        <v>325948</v>
      </c>
      <c r="H73" s="56">
        <v>40000</v>
      </c>
      <c r="I73" s="56">
        <v>365948</v>
      </c>
      <c r="J73" s="56">
        <v>112.27189613067114</v>
      </c>
      <c r="K73" s="54"/>
      <c r="L73" s="54"/>
      <c r="M73" s="9"/>
      <c r="N73" s="9"/>
    </row>
    <row r="74" spans="1:14" ht="13.5" customHeight="1" x14ac:dyDescent="0.25">
      <c r="A74" s="55" t="s">
        <v>90</v>
      </c>
      <c r="B74" s="88" t="s">
        <v>89</v>
      </c>
      <c r="C74" s="88"/>
      <c r="D74" s="88"/>
      <c r="E74" s="88"/>
      <c r="F74" s="88"/>
      <c r="G74" s="56">
        <v>325948</v>
      </c>
      <c r="H74" s="56">
        <v>40000</v>
      </c>
      <c r="I74" s="56">
        <v>365948</v>
      </c>
      <c r="J74" s="56">
        <v>112.27189613067114</v>
      </c>
      <c r="K74" s="54"/>
      <c r="L74" s="54"/>
      <c r="M74" s="9"/>
      <c r="N74" s="9"/>
    </row>
    <row r="75" spans="1:14" s="67" customFormat="1" ht="13.5" customHeight="1" x14ac:dyDescent="0.25">
      <c r="A75" s="63" t="s">
        <v>206</v>
      </c>
      <c r="B75" s="63"/>
      <c r="C75" s="63"/>
      <c r="D75" s="63"/>
      <c r="E75" s="63"/>
      <c r="F75" s="63"/>
      <c r="G75" s="64">
        <v>0</v>
      </c>
      <c r="H75" s="64">
        <v>498385</v>
      </c>
      <c r="I75" s="64">
        <v>498385</v>
      </c>
      <c r="J75" s="65">
        <v>100</v>
      </c>
      <c r="K75" s="66"/>
      <c r="L75" s="66"/>
      <c r="M75" s="66"/>
      <c r="N75" s="66"/>
    </row>
    <row r="76" spans="1:14" ht="13.5" customHeight="1" x14ac:dyDescent="0.25">
      <c r="A76" s="55" t="s">
        <v>92</v>
      </c>
      <c r="B76" s="88" t="s">
        <v>91</v>
      </c>
      <c r="C76" s="88"/>
      <c r="D76" s="88"/>
      <c r="E76" s="88"/>
      <c r="F76" s="88"/>
      <c r="G76" s="56">
        <v>0</v>
      </c>
      <c r="H76" s="56">
        <v>498385</v>
      </c>
      <c r="I76" s="56">
        <v>498385</v>
      </c>
      <c r="J76" s="56">
        <v>100</v>
      </c>
      <c r="K76" s="54"/>
      <c r="L76" s="54"/>
      <c r="M76" s="9"/>
      <c r="N76" s="9"/>
    </row>
    <row r="77" spans="1:14" ht="13.5" customHeight="1" x14ac:dyDescent="0.25">
      <c r="A77" s="55" t="s">
        <v>90</v>
      </c>
      <c r="B77" s="88" t="s">
        <v>89</v>
      </c>
      <c r="C77" s="88"/>
      <c r="D77" s="88"/>
      <c r="E77" s="88"/>
      <c r="F77" s="88"/>
      <c r="G77" s="56">
        <v>0</v>
      </c>
      <c r="H77" s="56">
        <v>498385</v>
      </c>
      <c r="I77" s="56">
        <v>498385</v>
      </c>
      <c r="J77" s="56">
        <v>100</v>
      </c>
      <c r="K77" s="54"/>
      <c r="L77" s="54"/>
      <c r="M77" s="9"/>
      <c r="N77" s="9"/>
    </row>
    <row r="78" spans="1:14" s="67" customFormat="1" ht="13.5" customHeight="1" x14ac:dyDescent="0.25">
      <c r="A78" s="63" t="s">
        <v>211</v>
      </c>
      <c r="B78" s="63"/>
      <c r="C78" s="63"/>
      <c r="D78" s="63"/>
      <c r="E78" s="63"/>
      <c r="F78" s="63"/>
      <c r="G78" s="64">
        <v>1260509</v>
      </c>
      <c r="H78" s="64">
        <v>0</v>
      </c>
      <c r="I78" s="64">
        <v>1260509</v>
      </c>
      <c r="J78" s="65">
        <v>100</v>
      </c>
      <c r="K78" s="66"/>
      <c r="L78" s="66"/>
      <c r="M78" s="66"/>
      <c r="N78" s="66"/>
    </row>
    <row r="79" spans="1:14" ht="13.5" customHeight="1" x14ac:dyDescent="0.25">
      <c r="A79" s="55" t="s">
        <v>92</v>
      </c>
      <c r="B79" s="88" t="s">
        <v>91</v>
      </c>
      <c r="C79" s="88"/>
      <c r="D79" s="88"/>
      <c r="E79" s="88"/>
      <c r="F79" s="88"/>
      <c r="G79" s="56">
        <v>1260509</v>
      </c>
      <c r="H79" s="56">
        <v>0</v>
      </c>
      <c r="I79" s="56">
        <v>1260509</v>
      </c>
      <c r="J79" s="56">
        <v>100</v>
      </c>
      <c r="K79" s="54"/>
      <c r="L79" s="54"/>
      <c r="M79" s="9"/>
      <c r="N79" s="9"/>
    </row>
    <row r="80" spans="1:14" ht="13.5" customHeight="1" x14ac:dyDescent="0.25">
      <c r="A80" s="55" t="s">
        <v>90</v>
      </c>
      <c r="B80" s="88" t="s">
        <v>89</v>
      </c>
      <c r="C80" s="88"/>
      <c r="D80" s="88"/>
      <c r="E80" s="88"/>
      <c r="F80" s="88"/>
      <c r="G80" s="56">
        <v>1260509</v>
      </c>
      <c r="H80" s="56">
        <v>0</v>
      </c>
      <c r="I80" s="56">
        <v>1260509</v>
      </c>
      <c r="J80" s="56">
        <v>100</v>
      </c>
      <c r="K80" s="54"/>
      <c r="L80" s="54"/>
      <c r="M80" s="9"/>
      <c r="N80" s="9"/>
    </row>
    <row r="81" spans="1:14" ht="17.25" customHeight="1" x14ac:dyDescent="0.25">
      <c r="A81" s="12" t="s">
        <v>286</v>
      </c>
      <c r="B81" s="12"/>
      <c r="C81" s="12"/>
      <c r="D81" s="12"/>
      <c r="E81" s="12"/>
      <c r="F81" s="12"/>
      <c r="G81" s="61">
        <v>32500</v>
      </c>
      <c r="H81" s="61">
        <v>0</v>
      </c>
      <c r="I81" s="61">
        <v>32500</v>
      </c>
      <c r="J81" s="62">
        <v>100</v>
      </c>
      <c r="K81" s="9"/>
      <c r="L81" s="9"/>
      <c r="M81" s="9"/>
      <c r="N81" s="9"/>
    </row>
    <row r="82" spans="1:14" s="67" customFormat="1" ht="13.5" customHeight="1" x14ac:dyDescent="0.25">
      <c r="A82" s="63" t="s">
        <v>202</v>
      </c>
      <c r="B82" s="63"/>
      <c r="C82" s="63"/>
      <c r="D82" s="63"/>
      <c r="E82" s="63"/>
      <c r="F82" s="63"/>
      <c r="G82" s="64">
        <v>0</v>
      </c>
      <c r="H82" s="64">
        <v>32500</v>
      </c>
      <c r="I82" s="64">
        <v>32500</v>
      </c>
      <c r="J82" s="65">
        <v>100</v>
      </c>
      <c r="K82" s="66"/>
      <c r="L82" s="66"/>
      <c r="M82" s="66"/>
      <c r="N82" s="66"/>
    </row>
    <row r="83" spans="1:14" ht="13.5" customHeight="1" x14ac:dyDescent="0.25">
      <c r="A83" s="55" t="s">
        <v>151</v>
      </c>
      <c r="B83" s="88" t="s">
        <v>150</v>
      </c>
      <c r="C83" s="88"/>
      <c r="D83" s="88"/>
      <c r="E83" s="88"/>
      <c r="F83" s="88"/>
      <c r="G83" s="56">
        <v>0</v>
      </c>
      <c r="H83" s="56">
        <v>32500</v>
      </c>
      <c r="I83" s="56">
        <v>32500</v>
      </c>
      <c r="J83" s="56">
        <v>100</v>
      </c>
      <c r="K83" s="54"/>
      <c r="L83" s="54"/>
      <c r="M83" s="9"/>
      <c r="N83" s="9"/>
    </row>
    <row r="84" spans="1:14" ht="13.5" customHeight="1" x14ac:dyDescent="0.25">
      <c r="A84" s="55" t="s">
        <v>142</v>
      </c>
      <c r="B84" s="88" t="s">
        <v>141</v>
      </c>
      <c r="C84" s="88"/>
      <c r="D84" s="88"/>
      <c r="E84" s="88"/>
      <c r="F84" s="88"/>
      <c r="G84" s="56">
        <v>0</v>
      </c>
      <c r="H84" s="56">
        <v>32500</v>
      </c>
      <c r="I84" s="56">
        <v>32500</v>
      </c>
      <c r="J84" s="56">
        <v>100</v>
      </c>
      <c r="K84" s="54"/>
      <c r="L84" s="54"/>
      <c r="M84" s="9"/>
      <c r="N84" s="9"/>
    </row>
    <row r="85" spans="1:14" s="67" customFormat="1" ht="13.5" customHeight="1" x14ac:dyDescent="0.25">
      <c r="A85" s="63" t="s">
        <v>206</v>
      </c>
      <c r="B85" s="63"/>
      <c r="C85" s="63"/>
      <c r="D85" s="63"/>
      <c r="E85" s="63"/>
      <c r="F85" s="63"/>
      <c r="G85" s="64">
        <v>32500</v>
      </c>
      <c r="H85" s="64">
        <v>-32500</v>
      </c>
      <c r="I85" s="64">
        <v>0</v>
      </c>
      <c r="J85" s="65">
        <v>0</v>
      </c>
      <c r="K85" s="66"/>
      <c r="L85" s="66"/>
      <c r="M85" s="66"/>
      <c r="N85" s="66"/>
    </row>
    <row r="86" spans="1:14" ht="13.5" customHeight="1" x14ac:dyDescent="0.25">
      <c r="A86" s="55" t="s">
        <v>151</v>
      </c>
      <c r="B86" s="88" t="s">
        <v>150</v>
      </c>
      <c r="C86" s="88"/>
      <c r="D86" s="88"/>
      <c r="E86" s="88"/>
      <c r="F86" s="88"/>
      <c r="G86" s="56">
        <v>32500</v>
      </c>
      <c r="H86" s="56">
        <v>-32500</v>
      </c>
      <c r="I86" s="56">
        <v>0</v>
      </c>
      <c r="J86" s="56">
        <v>0</v>
      </c>
      <c r="K86" s="54"/>
      <c r="L86" s="54"/>
      <c r="M86" s="9"/>
      <c r="N86" s="9"/>
    </row>
    <row r="87" spans="1:14" ht="13.5" customHeight="1" x14ac:dyDescent="0.25">
      <c r="A87" s="55" t="s">
        <v>142</v>
      </c>
      <c r="B87" s="88" t="s">
        <v>141</v>
      </c>
      <c r="C87" s="88"/>
      <c r="D87" s="88"/>
      <c r="E87" s="88"/>
      <c r="F87" s="88"/>
      <c r="G87" s="56">
        <v>32500</v>
      </c>
      <c r="H87" s="56">
        <v>-32500</v>
      </c>
      <c r="I87" s="56">
        <v>0</v>
      </c>
      <c r="J87" s="56">
        <v>0</v>
      </c>
      <c r="K87" s="54"/>
      <c r="L87" s="54"/>
      <c r="M87" s="9"/>
      <c r="N87" s="9"/>
    </row>
    <row r="88" spans="1:14" ht="17.25" customHeight="1" x14ac:dyDescent="0.25">
      <c r="A88" s="12" t="s">
        <v>285</v>
      </c>
      <c r="B88" s="12"/>
      <c r="C88" s="12"/>
      <c r="D88" s="12"/>
      <c r="E88" s="12"/>
      <c r="F88" s="12"/>
      <c r="G88" s="61">
        <v>3000</v>
      </c>
      <c r="H88" s="61">
        <v>0</v>
      </c>
      <c r="I88" s="61">
        <v>3000</v>
      </c>
      <c r="J88" s="62">
        <v>100</v>
      </c>
      <c r="K88" s="9"/>
      <c r="L88" s="9"/>
      <c r="M88" s="9"/>
      <c r="N88" s="9"/>
    </row>
    <row r="89" spans="1:14" ht="17.25" customHeight="1" x14ac:dyDescent="0.25">
      <c r="A89" s="12" t="s">
        <v>284</v>
      </c>
      <c r="B89" s="12"/>
      <c r="C89" s="12"/>
      <c r="D89" s="12"/>
      <c r="E89" s="12"/>
      <c r="F89" s="12"/>
      <c r="G89" s="61">
        <v>3000</v>
      </c>
      <c r="H89" s="61">
        <v>0</v>
      </c>
      <c r="I89" s="61">
        <v>3000</v>
      </c>
      <c r="J89" s="62">
        <v>100</v>
      </c>
      <c r="K89" s="9"/>
      <c r="L89" s="9"/>
      <c r="M89" s="9"/>
      <c r="N89" s="9"/>
    </row>
    <row r="90" spans="1:14" s="67" customFormat="1" ht="13.5" customHeight="1" x14ac:dyDescent="0.25">
      <c r="A90" s="63" t="s">
        <v>208</v>
      </c>
      <c r="B90" s="63"/>
      <c r="C90" s="63"/>
      <c r="D90" s="63"/>
      <c r="E90" s="63"/>
      <c r="F90" s="63"/>
      <c r="G90" s="64">
        <v>3000</v>
      </c>
      <c r="H90" s="64">
        <v>0</v>
      </c>
      <c r="I90" s="64">
        <v>3000</v>
      </c>
      <c r="J90" s="65">
        <v>100</v>
      </c>
      <c r="K90" s="66"/>
      <c r="L90" s="66"/>
      <c r="M90" s="66"/>
      <c r="N90" s="66"/>
    </row>
    <row r="91" spans="1:14" ht="13.5" customHeight="1" x14ac:dyDescent="0.25">
      <c r="A91" s="55" t="s">
        <v>151</v>
      </c>
      <c r="B91" s="88" t="s">
        <v>150</v>
      </c>
      <c r="C91" s="88"/>
      <c r="D91" s="88"/>
      <c r="E91" s="88"/>
      <c r="F91" s="88"/>
      <c r="G91" s="56">
        <v>3000</v>
      </c>
      <c r="H91" s="56">
        <v>0</v>
      </c>
      <c r="I91" s="56">
        <v>3000</v>
      </c>
      <c r="J91" s="56">
        <v>100</v>
      </c>
      <c r="K91" s="54"/>
      <c r="L91" s="54"/>
      <c r="M91" s="9"/>
      <c r="N91" s="9"/>
    </row>
    <row r="92" spans="1:14" ht="13.5" customHeight="1" x14ac:dyDescent="0.25">
      <c r="A92" s="55" t="s">
        <v>142</v>
      </c>
      <c r="B92" s="88" t="s">
        <v>141</v>
      </c>
      <c r="C92" s="88"/>
      <c r="D92" s="88"/>
      <c r="E92" s="88"/>
      <c r="F92" s="88"/>
      <c r="G92" s="56">
        <v>3000</v>
      </c>
      <c r="H92" s="56">
        <v>0</v>
      </c>
      <c r="I92" s="56">
        <v>3000</v>
      </c>
      <c r="J92" s="56">
        <v>100</v>
      </c>
      <c r="K92" s="54"/>
      <c r="L92" s="54"/>
      <c r="M92" s="9"/>
      <c r="N92" s="9"/>
    </row>
    <row r="93" spans="1:14" ht="17.25" customHeight="1" x14ac:dyDescent="0.25">
      <c r="A93" s="12" t="s">
        <v>283</v>
      </c>
      <c r="B93" s="12"/>
      <c r="C93" s="12"/>
      <c r="D93" s="12"/>
      <c r="E93" s="12"/>
      <c r="F93" s="12"/>
      <c r="G93" s="61">
        <v>0</v>
      </c>
      <c r="H93" s="61">
        <v>10000</v>
      </c>
      <c r="I93" s="61">
        <v>10000</v>
      </c>
      <c r="J93" s="62">
        <v>100</v>
      </c>
      <c r="K93" s="9"/>
      <c r="L93" s="9"/>
      <c r="M93" s="9"/>
      <c r="N93" s="9"/>
    </row>
    <row r="94" spans="1:14" ht="17.25" customHeight="1" x14ac:dyDescent="0.25">
      <c r="A94" s="12" t="s">
        <v>282</v>
      </c>
      <c r="B94" s="12"/>
      <c r="C94" s="12"/>
      <c r="D94" s="12"/>
      <c r="E94" s="12"/>
      <c r="F94" s="12"/>
      <c r="G94" s="61">
        <v>0</v>
      </c>
      <c r="H94" s="61">
        <v>10000</v>
      </c>
      <c r="I94" s="61">
        <v>10000</v>
      </c>
      <c r="J94" s="62">
        <v>100</v>
      </c>
      <c r="K94" s="9"/>
      <c r="L94" s="9"/>
      <c r="M94" s="9"/>
      <c r="N94" s="9"/>
    </row>
    <row r="95" spans="1:14" s="67" customFormat="1" ht="13.5" customHeight="1" x14ac:dyDescent="0.25">
      <c r="A95" s="63" t="s">
        <v>202</v>
      </c>
      <c r="B95" s="63"/>
      <c r="C95" s="63"/>
      <c r="D95" s="63"/>
      <c r="E95" s="63"/>
      <c r="F95" s="63"/>
      <c r="G95" s="64">
        <v>0</v>
      </c>
      <c r="H95" s="64">
        <v>10000</v>
      </c>
      <c r="I95" s="64">
        <v>10000</v>
      </c>
      <c r="J95" s="65">
        <v>100</v>
      </c>
      <c r="K95" s="66"/>
      <c r="L95" s="66"/>
      <c r="M95" s="66"/>
      <c r="N95" s="66"/>
    </row>
    <row r="96" spans="1:14" ht="13.5" customHeight="1" x14ac:dyDescent="0.25">
      <c r="A96" s="55" t="s">
        <v>151</v>
      </c>
      <c r="B96" s="88" t="s">
        <v>150</v>
      </c>
      <c r="C96" s="88"/>
      <c r="D96" s="88"/>
      <c r="E96" s="88"/>
      <c r="F96" s="88"/>
      <c r="G96" s="56">
        <v>0</v>
      </c>
      <c r="H96" s="56">
        <v>10000</v>
      </c>
      <c r="I96" s="56">
        <v>10000</v>
      </c>
      <c r="J96" s="56">
        <v>100</v>
      </c>
      <c r="K96" s="54"/>
      <c r="L96" s="54"/>
      <c r="M96" s="9"/>
      <c r="N96" s="9"/>
    </row>
    <row r="97" spans="1:14" ht="13.5" customHeight="1" x14ac:dyDescent="0.25">
      <c r="A97" s="55" t="s">
        <v>113</v>
      </c>
      <c r="B97" s="88" t="s">
        <v>112</v>
      </c>
      <c r="C97" s="88"/>
      <c r="D97" s="88"/>
      <c r="E97" s="88"/>
      <c r="F97" s="88"/>
      <c r="G97" s="56">
        <v>0</v>
      </c>
      <c r="H97" s="56">
        <v>10000</v>
      </c>
      <c r="I97" s="56">
        <v>10000</v>
      </c>
      <c r="J97" s="56">
        <v>100</v>
      </c>
      <c r="K97" s="54"/>
      <c r="L97" s="54"/>
      <c r="M97" s="9"/>
      <c r="N97" s="9"/>
    </row>
    <row r="98" spans="1:14" ht="18" customHeight="1" x14ac:dyDescent="0.25">
      <c r="A98" s="12" t="s">
        <v>168</v>
      </c>
      <c r="B98" s="12"/>
      <c r="C98" s="12"/>
      <c r="D98" s="12"/>
      <c r="E98" s="12"/>
      <c r="F98" s="12"/>
      <c r="G98" s="61">
        <v>8054799</v>
      </c>
      <c r="H98" s="61">
        <v>-2558250</v>
      </c>
      <c r="I98" s="61">
        <v>5496549</v>
      </c>
      <c r="J98" s="62">
        <v>68.239430928071556</v>
      </c>
      <c r="K98" s="9"/>
      <c r="L98" s="9"/>
      <c r="M98" s="9"/>
      <c r="N98" s="9"/>
    </row>
    <row r="99" spans="1:14" ht="13.5" customHeight="1" x14ac:dyDescent="0.25">
      <c r="A99" s="12" t="s">
        <v>281</v>
      </c>
      <c r="B99" s="12"/>
      <c r="C99" s="12"/>
      <c r="D99" s="12"/>
      <c r="E99" s="12"/>
      <c r="F99" s="12"/>
      <c r="G99" s="61">
        <v>797420</v>
      </c>
      <c r="H99" s="61">
        <v>325900</v>
      </c>
      <c r="I99" s="61">
        <v>1123320</v>
      </c>
      <c r="J99" s="62">
        <v>140.86930350379976</v>
      </c>
      <c r="K99" s="9"/>
      <c r="L99" s="9"/>
      <c r="M99" s="9"/>
      <c r="N99" s="9"/>
    </row>
    <row r="100" spans="1:14" ht="13.5" customHeight="1" x14ac:dyDescent="0.25">
      <c r="A100" s="12" t="s">
        <v>280</v>
      </c>
      <c r="B100" s="12"/>
      <c r="C100" s="12"/>
      <c r="D100" s="12"/>
      <c r="E100" s="12"/>
      <c r="F100" s="12"/>
      <c r="G100" s="61">
        <v>23700</v>
      </c>
      <c r="H100" s="61">
        <v>0</v>
      </c>
      <c r="I100" s="61">
        <v>23700</v>
      </c>
      <c r="J100" s="62">
        <v>100</v>
      </c>
      <c r="K100" s="9"/>
      <c r="L100" s="9"/>
      <c r="M100" s="9"/>
      <c r="N100" s="9"/>
    </row>
    <row r="101" spans="1:14" s="67" customFormat="1" ht="13.5" customHeight="1" x14ac:dyDescent="0.25">
      <c r="A101" s="63" t="s">
        <v>202</v>
      </c>
      <c r="B101" s="63"/>
      <c r="C101" s="63"/>
      <c r="D101" s="63"/>
      <c r="E101" s="63"/>
      <c r="F101" s="63"/>
      <c r="G101" s="64">
        <v>3700</v>
      </c>
      <c r="H101" s="64">
        <v>0</v>
      </c>
      <c r="I101" s="64">
        <v>3700</v>
      </c>
      <c r="J101" s="65">
        <v>100</v>
      </c>
      <c r="K101" s="66"/>
      <c r="L101" s="66"/>
      <c r="M101" s="66"/>
      <c r="N101" s="66"/>
    </row>
    <row r="102" spans="1:14" ht="13.5" customHeight="1" x14ac:dyDescent="0.25">
      <c r="A102" s="55" t="s">
        <v>109</v>
      </c>
      <c r="B102" s="88" t="s">
        <v>108</v>
      </c>
      <c r="C102" s="88"/>
      <c r="D102" s="88"/>
      <c r="E102" s="88"/>
      <c r="F102" s="88"/>
      <c r="G102" s="56">
        <v>3700</v>
      </c>
      <c r="H102" s="56">
        <v>0</v>
      </c>
      <c r="I102" s="56">
        <v>3700</v>
      </c>
      <c r="J102" s="56">
        <v>100</v>
      </c>
      <c r="K102" s="54"/>
      <c r="L102" s="54"/>
      <c r="M102" s="9"/>
      <c r="N102" s="9"/>
    </row>
    <row r="103" spans="1:14" ht="13.5" customHeight="1" x14ac:dyDescent="0.25">
      <c r="A103" s="55" t="s">
        <v>102</v>
      </c>
      <c r="B103" s="88" t="s">
        <v>101</v>
      </c>
      <c r="C103" s="88"/>
      <c r="D103" s="88"/>
      <c r="E103" s="88"/>
      <c r="F103" s="88"/>
      <c r="G103" s="56">
        <v>3700</v>
      </c>
      <c r="H103" s="56">
        <v>0</v>
      </c>
      <c r="I103" s="56">
        <v>3700</v>
      </c>
      <c r="J103" s="56">
        <v>100</v>
      </c>
      <c r="K103" s="54"/>
      <c r="L103" s="54"/>
      <c r="M103" s="9"/>
      <c r="N103" s="9"/>
    </row>
    <row r="104" spans="1:14" s="67" customFormat="1" ht="13.5" customHeight="1" x14ac:dyDescent="0.25">
      <c r="A104" s="63" t="s">
        <v>209</v>
      </c>
      <c r="B104" s="63"/>
      <c r="C104" s="63"/>
      <c r="D104" s="63"/>
      <c r="E104" s="63"/>
      <c r="F104" s="63"/>
      <c r="G104" s="64">
        <v>0</v>
      </c>
      <c r="H104" s="64">
        <v>20000</v>
      </c>
      <c r="I104" s="64">
        <v>20000</v>
      </c>
      <c r="J104" s="65">
        <v>100</v>
      </c>
      <c r="K104" s="66"/>
      <c r="L104" s="66"/>
      <c r="M104" s="66"/>
      <c r="N104" s="66"/>
    </row>
    <row r="105" spans="1:14" ht="13.5" customHeight="1" x14ac:dyDescent="0.25">
      <c r="A105" s="55" t="s">
        <v>151</v>
      </c>
      <c r="B105" s="88" t="s">
        <v>150</v>
      </c>
      <c r="C105" s="88"/>
      <c r="D105" s="88"/>
      <c r="E105" s="88"/>
      <c r="F105" s="88"/>
      <c r="G105" s="56">
        <v>0</v>
      </c>
      <c r="H105" s="56">
        <v>20000</v>
      </c>
      <c r="I105" s="56">
        <v>20000</v>
      </c>
      <c r="J105" s="56">
        <v>100</v>
      </c>
      <c r="K105" s="54"/>
      <c r="L105" s="54"/>
      <c r="M105" s="9"/>
      <c r="N105" s="9"/>
    </row>
    <row r="106" spans="1:14" ht="13.5" customHeight="1" x14ac:dyDescent="0.25">
      <c r="A106" s="55" t="s">
        <v>142</v>
      </c>
      <c r="B106" s="88" t="s">
        <v>141</v>
      </c>
      <c r="C106" s="88"/>
      <c r="D106" s="88"/>
      <c r="E106" s="88"/>
      <c r="F106" s="88"/>
      <c r="G106" s="56">
        <v>0</v>
      </c>
      <c r="H106" s="56">
        <v>20000</v>
      </c>
      <c r="I106" s="56">
        <v>20000</v>
      </c>
      <c r="J106" s="56">
        <v>100</v>
      </c>
      <c r="K106" s="54"/>
      <c r="L106" s="54"/>
      <c r="M106" s="9"/>
      <c r="N106" s="9"/>
    </row>
    <row r="107" spans="1:14" s="67" customFormat="1" ht="13.5" customHeight="1" x14ac:dyDescent="0.25">
      <c r="A107" s="63" t="s">
        <v>208</v>
      </c>
      <c r="B107" s="63"/>
      <c r="C107" s="63"/>
      <c r="D107" s="63"/>
      <c r="E107" s="63"/>
      <c r="F107" s="63"/>
      <c r="G107" s="64">
        <v>20000</v>
      </c>
      <c r="H107" s="64">
        <v>-20000</v>
      </c>
      <c r="I107" s="64">
        <v>0</v>
      </c>
      <c r="J107" s="65">
        <v>0</v>
      </c>
      <c r="K107" s="66"/>
      <c r="L107" s="66"/>
      <c r="M107" s="66"/>
      <c r="N107" s="66"/>
    </row>
    <row r="108" spans="1:14" ht="13.5" customHeight="1" x14ac:dyDescent="0.25">
      <c r="A108" s="55" t="s">
        <v>151</v>
      </c>
      <c r="B108" s="88" t="s">
        <v>150</v>
      </c>
      <c r="C108" s="88"/>
      <c r="D108" s="88"/>
      <c r="E108" s="88"/>
      <c r="F108" s="88"/>
      <c r="G108" s="56">
        <v>20000</v>
      </c>
      <c r="H108" s="56">
        <v>-20000</v>
      </c>
      <c r="I108" s="56">
        <v>0</v>
      </c>
      <c r="J108" s="56">
        <v>0</v>
      </c>
      <c r="K108" s="54"/>
      <c r="L108" s="54"/>
      <c r="M108" s="9"/>
      <c r="N108" s="9"/>
    </row>
    <row r="109" spans="1:14" ht="13.5" customHeight="1" x14ac:dyDescent="0.25">
      <c r="A109" s="55" t="s">
        <v>142</v>
      </c>
      <c r="B109" s="88" t="s">
        <v>141</v>
      </c>
      <c r="C109" s="88"/>
      <c r="D109" s="88"/>
      <c r="E109" s="88"/>
      <c r="F109" s="88"/>
      <c r="G109" s="56">
        <v>20000</v>
      </c>
      <c r="H109" s="56">
        <v>-20000</v>
      </c>
      <c r="I109" s="56">
        <v>0</v>
      </c>
      <c r="J109" s="56">
        <v>0</v>
      </c>
      <c r="K109" s="54"/>
      <c r="L109" s="54"/>
      <c r="M109" s="9"/>
      <c r="N109" s="9"/>
    </row>
    <row r="110" spans="1:14" ht="13.5" customHeight="1" x14ac:dyDescent="0.25">
      <c r="A110" s="12" t="s">
        <v>279</v>
      </c>
      <c r="B110" s="12"/>
      <c r="C110" s="12"/>
      <c r="D110" s="12"/>
      <c r="E110" s="12"/>
      <c r="F110" s="12"/>
      <c r="G110" s="61">
        <v>342500</v>
      </c>
      <c r="H110" s="61">
        <v>277300</v>
      </c>
      <c r="I110" s="61">
        <v>619800</v>
      </c>
      <c r="J110" s="62">
        <v>180.96350364963507</v>
      </c>
      <c r="K110" s="9"/>
      <c r="L110" s="9"/>
      <c r="M110" s="9"/>
      <c r="N110" s="9"/>
    </row>
    <row r="111" spans="1:14" s="67" customFormat="1" ht="13.5" customHeight="1" x14ac:dyDescent="0.25">
      <c r="A111" s="63" t="s">
        <v>202</v>
      </c>
      <c r="B111" s="63"/>
      <c r="C111" s="63"/>
      <c r="D111" s="63"/>
      <c r="E111" s="63"/>
      <c r="F111" s="63"/>
      <c r="G111" s="64">
        <v>82500</v>
      </c>
      <c r="H111" s="64">
        <v>162500</v>
      </c>
      <c r="I111" s="64">
        <v>245000</v>
      </c>
      <c r="J111" s="65">
        <v>296.96969696969705</v>
      </c>
      <c r="K111" s="66"/>
      <c r="L111" s="66"/>
      <c r="M111" s="66"/>
      <c r="N111" s="66"/>
    </row>
    <row r="112" spans="1:14" ht="13.5" customHeight="1" x14ac:dyDescent="0.25">
      <c r="A112" s="55" t="s">
        <v>151</v>
      </c>
      <c r="B112" s="88" t="s">
        <v>150</v>
      </c>
      <c r="C112" s="88"/>
      <c r="D112" s="88"/>
      <c r="E112" s="88"/>
      <c r="F112" s="88"/>
      <c r="G112" s="56">
        <v>82500</v>
      </c>
      <c r="H112" s="56">
        <v>162500</v>
      </c>
      <c r="I112" s="56">
        <v>245000</v>
      </c>
      <c r="J112" s="56">
        <v>296.96969696969705</v>
      </c>
      <c r="K112" s="54"/>
      <c r="L112" s="54"/>
      <c r="M112" s="9"/>
      <c r="N112" s="9"/>
    </row>
    <row r="113" spans="1:14" ht="13.5" customHeight="1" x14ac:dyDescent="0.25">
      <c r="A113" s="55" t="s">
        <v>142</v>
      </c>
      <c r="B113" s="88" t="s">
        <v>141</v>
      </c>
      <c r="C113" s="88"/>
      <c r="D113" s="88"/>
      <c r="E113" s="88"/>
      <c r="F113" s="88"/>
      <c r="G113" s="56">
        <v>82500</v>
      </c>
      <c r="H113" s="56">
        <v>162500</v>
      </c>
      <c r="I113" s="56">
        <v>245000</v>
      </c>
      <c r="J113" s="56">
        <v>296.96969696969705</v>
      </c>
      <c r="K113" s="54"/>
      <c r="L113" s="54"/>
      <c r="M113" s="9"/>
      <c r="N113" s="9"/>
    </row>
    <row r="114" spans="1:14" s="67" customFormat="1" ht="13.5" customHeight="1" x14ac:dyDescent="0.25">
      <c r="A114" s="63" t="s">
        <v>208</v>
      </c>
      <c r="B114" s="63"/>
      <c r="C114" s="63"/>
      <c r="D114" s="63"/>
      <c r="E114" s="63"/>
      <c r="F114" s="63"/>
      <c r="G114" s="64">
        <v>34000</v>
      </c>
      <c r="H114" s="64">
        <v>48800</v>
      </c>
      <c r="I114" s="64">
        <v>82800</v>
      </c>
      <c r="J114" s="65">
        <v>243.52941176470588</v>
      </c>
      <c r="K114" s="66"/>
      <c r="L114" s="66"/>
      <c r="M114" s="66"/>
      <c r="N114" s="66"/>
    </row>
    <row r="115" spans="1:14" ht="13.5" customHeight="1" x14ac:dyDescent="0.25">
      <c r="A115" s="55" t="s">
        <v>151</v>
      </c>
      <c r="B115" s="88" t="s">
        <v>150</v>
      </c>
      <c r="C115" s="88"/>
      <c r="D115" s="88"/>
      <c r="E115" s="88"/>
      <c r="F115" s="88"/>
      <c r="G115" s="56">
        <v>34000</v>
      </c>
      <c r="H115" s="56">
        <v>48800</v>
      </c>
      <c r="I115" s="56">
        <v>82800</v>
      </c>
      <c r="J115" s="56">
        <v>243.52941176470588</v>
      </c>
      <c r="K115" s="54"/>
      <c r="L115" s="54"/>
      <c r="M115" s="9"/>
      <c r="N115" s="9"/>
    </row>
    <row r="116" spans="1:14" ht="13.5" customHeight="1" x14ac:dyDescent="0.25">
      <c r="A116" s="55" t="s">
        <v>142</v>
      </c>
      <c r="B116" s="88" t="s">
        <v>141</v>
      </c>
      <c r="C116" s="88"/>
      <c r="D116" s="88"/>
      <c r="E116" s="88"/>
      <c r="F116" s="88"/>
      <c r="G116" s="56">
        <v>34000</v>
      </c>
      <c r="H116" s="56">
        <v>48800</v>
      </c>
      <c r="I116" s="56">
        <v>82800</v>
      </c>
      <c r="J116" s="56">
        <v>243.52941176470588</v>
      </c>
      <c r="K116" s="54"/>
      <c r="L116" s="54"/>
      <c r="M116" s="9"/>
      <c r="N116" s="9"/>
    </row>
    <row r="117" spans="1:14" s="67" customFormat="1" ht="13.5" customHeight="1" x14ac:dyDescent="0.25">
      <c r="A117" s="63" t="s">
        <v>243</v>
      </c>
      <c r="B117" s="63"/>
      <c r="C117" s="63"/>
      <c r="D117" s="63"/>
      <c r="E117" s="63"/>
      <c r="F117" s="63"/>
      <c r="G117" s="64">
        <v>25000</v>
      </c>
      <c r="H117" s="64">
        <v>0</v>
      </c>
      <c r="I117" s="64">
        <v>25000</v>
      </c>
      <c r="J117" s="65">
        <v>100</v>
      </c>
      <c r="K117" s="66"/>
      <c r="L117" s="66"/>
      <c r="M117" s="66"/>
      <c r="N117" s="66"/>
    </row>
    <row r="118" spans="1:14" ht="13.5" customHeight="1" x14ac:dyDescent="0.25">
      <c r="A118" s="55" t="s">
        <v>151</v>
      </c>
      <c r="B118" s="88" t="s">
        <v>150</v>
      </c>
      <c r="C118" s="88"/>
      <c r="D118" s="88"/>
      <c r="E118" s="88"/>
      <c r="F118" s="88"/>
      <c r="G118" s="56">
        <v>25000</v>
      </c>
      <c r="H118" s="56">
        <v>0</v>
      </c>
      <c r="I118" s="56">
        <v>25000</v>
      </c>
      <c r="J118" s="56">
        <v>100</v>
      </c>
      <c r="K118" s="54"/>
      <c r="L118" s="54"/>
      <c r="M118" s="9"/>
      <c r="N118" s="9"/>
    </row>
    <row r="119" spans="1:14" ht="13.5" customHeight="1" x14ac:dyDescent="0.25">
      <c r="A119" s="55" t="s">
        <v>142</v>
      </c>
      <c r="B119" s="88" t="s">
        <v>141</v>
      </c>
      <c r="C119" s="88"/>
      <c r="D119" s="88"/>
      <c r="E119" s="88"/>
      <c r="F119" s="88"/>
      <c r="G119" s="56">
        <v>25000</v>
      </c>
      <c r="H119" s="56">
        <v>0</v>
      </c>
      <c r="I119" s="56">
        <v>25000</v>
      </c>
      <c r="J119" s="56">
        <v>100</v>
      </c>
      <c r="K119" s="54"/>
      <c r="L119" s="54"/>
      <c r="M119" s="9"/>
      <c r="N119" s="9"/>
    </row>
    <row r="120" spans="1:14" s="67" customFormat="1" ht="13.5" customHeight="1" x14ac:dyDescent="0.25">
      <c r="A120" s="63" t="s">
        <v>255</v>
      </c>
      <c r="B120" s="63"/>
      <c r="C120" s="63"/>
      <c r="D120" s="63"/>
      <c r="E120" s="63"/>
      <c r="F120" s="63"/>
      <c r="G120" s="64">
        <v>201000</v>
      </c>
      <c r="H120" s="64">
        <v>66000</v>
      </c>
      <c r="I120" s="64">
        <v>267000</v>
      </c>
      <c r="J120" s="65">
        <v>132.83582089552237</v>
      </c>
      <c r="K120" s="66"/>
      <c r="L120" s="66"/>
      <c r="M120" s="66"/>
      <c r="N120" s="66"/>
    </row>
    <row r="121" spans="1:14" ht="13.5" customHeight="1" x14ac:dyDescent="0.25">
      <c r="A121" s="55" t="s">
        <v>151</v>
      </c>
      <c r="B121" s="88" t="s">
        <v>150</v>
      </c>
      <c r="C121" s="88"/>
      <c r="D121" s="88"/>
      <c r="E121" s="88"/>
      <c r="F121" s="88"/>
      <c r="G121" s="56">
        <v>201000</v>
      </c>
      <c r="H121" s="56">
        <v>66000</v>
      </c>
      <c r="I121" s="56">
        <v>267000</v>
      </c>
      <c r="J121" s="56">
        <v>132.83582089552237</v>
      </c>
      <c r="K121" s="54"/>
      <c r="L121" s="54"/>
      <c r="M121" s="9"/>
      <c r="N121" s="9"/>
    </row>
    <row r="122" spans="1:14" ht="13.5" customHeight="1" x14ac:dyDescent="0.25">
      <c r="A122" s="55" t="s">
        <v>142</v>
      </c>
      <c r="B122" s="88" t="s">
        <v>141</v>
      </c>
      <c r="C122" s="88"/>
      <c r="D122" s="88"/>
      <c r="E122" s="88"/>
      <c r="F122" s="88"/>
      <c r="G122" s="56">
        <v>201000</v>
      </c>
      <c r="H122" s="56">
        <v>66000</v>
      </c>
      <c r="I122" s="56">
        <v>267000</v>
      </c>
      <c r="J122" s="56">
        <v>132.83582089552237</v>
      </c>
      <c r="K122" s="54"/>
      <c r="L122" s="54"/>
      <c r="M122" s="9"/>
      <c r="N122" s="9"/>
    </row>
    <row r="123" spans="1:14" ht="13.5" customHeight="1" x14ac:dyDescent="0.25">
      <c r="A123" s="12" t="s">
        <v>278</v>
      </c>
      <c r="B123" s="12"/>
      <c r="C123" s="12"/>
      <c r="D123" s="12"/>
      <c r="E123" s="12"/>
      <c r="F123" s="12"/>
      <c r="G123" s="61">
        <v>162200</v>
      </c>
      <c r="H123" s="61">
        <v>17000</v>
      </c>
      <c r="I123" s="61">
        <v>179200</v>
      </c>
      <c r="J123" s="62">
        <v>110.48088779284834</v>
      </c>
      <c r="K123" s="9"/>
      <c r="L123" s="9"/>
      <c r="M123" s="9"/>
      <c r="N123" s="9"/>
    </row>
    <row r="124" spans="1:14" s="67" customFormat="1" ht="13.5" customHeight="1" x14ac:dyDescent="0.25">
      <c r="A124" s="63" t="s">
        <v>202</v>
      </c>
      <c r="B124" s="63"/>
      <c r="C124" s="63"/>
      <c r="D124" s="63"/>
      <c r="E124" s="63"/>
      <c r="F124" s="63"/>
      <c r="G124" s="64">
        <v>73000</v>
      </c>
      <c r="H124" s="64">
        <v>22000</v>
      </c>
      <c r="I124" s="64">
        <v>95000</v>
      </c>
      <c r="J124" s="65">
        <v>130.13698630136986</v>
      </c>
      <c r="K124" s="66"/>
      <c r="L124" s="66"/>
      <c r="M124" s="66"/>
      <c r="N124" s="66"/>
    </row>
    <row r="125" spans="1:14" ht="13.5" customHeight="1" x14ac:dyDescent="0.25">
      <c r="A125" s="55" t="s">
        <v>151</v>
      </c>
      <c r="B125" s="88" t="s">
        <v>150</v>
      </c>
      <c r="C125" s="88"/>
      <c r="D125" s="88"/>
      <c r="E125" s="88"/>
      <c r="F125" s="88"/>
      <c r="G125" s="56">
        <v>73000</v>
      </c>
      <c r="H125" s="56">
        <v>22000</v>
      </c>
      <c r="I125" s="56">
        <v>95000</v>
      </c>
      <c r="J125" s="56">
        <v>130.13698630136986</v>
      </c>
      <c r="K125" s="54"/>
      <c r="L125" s="54"/>
      <c r="M125" s="9"/>
      <c r="N125" s="9"/>
    </row>
    <row r="126" spans="1:14" ht="13.5" customHeight="1" x14ac:dyDescent="0.25">
      <c r="A126" s="55" t="s">
        <v>142</v>
      </c>
      <c r="B126" s="88" t="s">
        <v>141</v>
      </c>
      <c r="C126" s="88"/>
      <c r="D126" s="88"/>
      <c r="E126" s="88"/>
      <c r="F126" s="88"/>
      <c r="G126" s="56">
        <v>73000</v>
      </c>
      <c r="H126" s="56">
        <v>22000</v>
      </c>
      <c r="I126" s="56">
        <v>95000</v>
      </c>
      <c r="J126" s="56">
        <v>130.13698630136986</v>
      </c>
      <c r="K126" s="54"/>
      <c r="L126" s="54"/>
      <c r="M126" s="9"/>
      <c r="N126" s="9"/>
    </row>
    <row r="127" spans="1:14" s="67" customFormat="1" ht="13.5" customHeight="1" x14ac:dyDescent="0.25">
      <c r="A127" s="63" t="s">
        <v>208</v>
      </c>
      <c r="B127" s="63"/>
      <c r="C127" s="63"/>
      <c r="D127" s="63"/>
      <c r="E127" s="63"/>
      <c r="F127" s="63"/>
      <c r="G127" s="64">
        <v>59200</v>
      </c>
      <c r="H127" s="64">
        <v>0</v>
      </c>
      <c r="I127" s="64">
        <v>59200</v>
      </c>
      <c r="J127" s="65">
        <v>100</v>
      </c>
      <c r="K127" s="66"/>
      <c r="L127" s="66"/>
      <c r="M127" s="66"/>
      <c r="N127" s="66"/>
    </row>
    <row r="128" spans="1:14" ht="13.5" customHeight="1" x14ac:dyDescent="0.25">
      <c r="A128" s="55" t="s">
        <v>151</v>
      </c>
      <c r="B128" s="88" t="s">
        <v>150</v>
      </c>
      <c r="C128" s="88"/>
      <c r="D128" s="88"/>
      <c r="E128" s="88"/>
      <c r="F128" s="88"/>
      <c r="G128" s="56">
        <v>59200</v>
      </c>
      <c r="H128" s="56">
        <v>0</v>
      </c>
      <c r="I128" s="56">
        <v>59200</v>
      </c>
      <c r="J128" s="56">
        <v>100</v>
      </c>
      <c r="K128" s="54"/>
      <c r="L128" s="54"/>
      <c r="M128" s="9"/>
      <c r="N128" s="9"/>
    </row>
    <row r="129" spans="1:14" ht="13.5" customHeight="1" x14ac:dyDescent="0.25">
      <c r="A129" s="55" t="s">
        <v>142</v>
      </c>
      <c r="B129" s="88" t="s">
        <v>141</v>
      </c>
      <c r="C129" s="88"/>
      <c r="D129" s="88"/>
      <c r="E129" s="88"/>
      <c r="F129" s="88"/>
      <c r="G129" s="56">
        <v>59200</v>
      </c>
      <c r="H129" s="56">
        <v>0</v>
      </c>
      <c r="I129" s="56">
        <v>59200</v>
      </c>
      <c r="J129" s="56">
        <v>100</v>
      </c>
      <c r="K129" s="54"/>
      <c r="L129" s="54"/>
      <c r="M129" s="9"/>
      <c r="N129" s="9"/>
    </row>
    <row r="130" spans="1:14" s="67" customFormat="1" ht="13.5" customHeight="1" x14ac:dyDescent="0.25">
      <c r="A130" s="63" t="s">
        <v>255</v>
      </c>
      <c r="B130" s="63"/>
      <c r="C130" s="63"/>
      <c r="D130" s="63"/>
      <c r="E130" s="63"/>
      <c r="F130" s="63"/>
      <c r="G130" s="64">
        <v>30000</v>
      </c>
      <c r="H130" s="64">
        <v>-5000</v>
      </c>
      <c r="I130" s="64">
        <v>25000</v>
      </c>
      <c r="J130" s="65">
        <v>83.333333333333314</v>
      </c>
      <c r="K130" s="66"/>
      <c r="L130" s="66"/>
      <c r="M130" s="66"/>
      <c r="N130" s="66"/>
    </row>
    <row r="131" spans="1:14" ht="13.5" customHeight="1" x14ac:dyDescent="0.25">
      <c r="A131" s="55" t="s">
        <v>151</v>
      </c>
      <c r="B131" s="88" t="s">
        <v>150</v>
      </c>
      <c r="C131" s="88"/>
      <c r="D131" s="88"/>
      <c r="E131" s="88"/>
      <c r="F131" s="88"/>
      <c r="G131" s="56">
        <v>30000</v>
      </c>
      <c r="H131" s="56">
        <v>-5000</v>
      </c>
      <c r="I131" s="56">
        <v>25000</v>
      </c>
      <c r="J131" s="56">
        <v>83.333333333333314</v>
      </c>
      <c r="K131" s="54"/>
      <c r="L131" s="54"/>
      <c r="M131" s="9"/>
      <c r="N131" s="9"/>
    </row>
    <row r="132" spans="1:14" ht="13.5" customHeight="1" x14ac:dyDescent="0.25">
      <c r="A132" s="55" t="s">
        <v>142</v>
      </c>
      <c r="B132" s="88" t="s">
        <v>141</v>
      </c>
      <c r="C132" s="88"/>
      <c r="D132" s="88"/>
      <c r="E132" s="88"/>
      <c r="F132" s="88"/>
      <c r="G132" s="56">
        <v>30000</v>
      </c>
      <c r="H132" s="56">
        <v>-5000</v>
      </c>
      <c r="I132" s="56">
        <v>25000</v>
      </c>
      <c r="J132" s="56">
        <v>83.333333333333314</v>
      </c>
      <c r="K132" s="54"/>
      <c r="L132" s="54"/>
      <c r="M132" s="9"/>
      <c r="N132" s="9"/>
    </row>
    <row r="133" spans="1:14" ht="13.5" customHeight="1" x14ac:dyDescent="0.25">
      <c r="A133" s="12" t="s">
        <v>277</v>
      </c>
      <c r="B133" s="12"/>
      <c r="C133" s="12"/>
      <c r="D133" s="12"/>
      <c r="E133" s="12"/>
      <c r="F133" s="12"/>
      <c r="G133" s="61">
        <v>84920</v>
      </c>
      <c r="H133" s="61">
        <v>3500</v>
      </c>
      <c r="I133" s="61">
        <v>88420</v>
      </c>
      <c r="J133" s="62">
        <v>104.12152614225153</v>
      </c>
      <c r="K133" s="9"/>
      <c r="L133" s="9"/>
      <c r="M133" s="9"/>
      <c r="N133" s="9"/>
    </row>
    <row r="134" spans="1:14" s="67" customFormat="1" ht="13.5" customHeight="1" x14ac:dyDescent="0.25">
      <c r="A134" s="63" t="s">
        <v>202</v>
      </c>
      <c r="B134" s="63"/>
      <c r="C134" s="63"/>
      <c r="D134" s="63"/>
      <c r="E134" s="63"/>
      <c r="F134" s="63"/>
      <c r="G134" s="64">
        <v>31890</v>
      </c>
      <c r="H134" s="64">
        <v>0</v>
      </c>
      <c r="I134" s="64">
        <v>31890</v>
      </c>
      <c r="J134" s="65">
        <v>100</v>
      </c>
      <c r="K134" s="66"/>
      <c r="L134" s="66"/>
      <c r="M134" s="66"/>
      <c r="N134" s="66"/>
    </row>
    <row r="135" spans="1:14" ht="13.5" customHeight="1" x14ac:dyDescent="0.25">
      <c r="A135" s="55" t="s">
        <v>151</v>
      </c>
      <c r="B135" s="88" t="s">
        <v>150</v>
      </c>
      <c r="C135" s="88"/>
      <c r="D135" s="88"/>
      <c r="E135" s="88"/>
      <c r="F135" s="88"/>
      <c r="G135" s="56">
        <v>4000</v>
      </c>
      <c r="H135" s="56">
        <v>0</v>
      </c>
      <c r="I135" s="56">
        <v>4000</v>
      </c>
      <c r="J135" s="56">
        <v>100</v>
      </c>
      <c r="K135" s="54"/>
      <c r="L135" s="54"/>
      <c r="M135" s="9"/>
      <c r="N135" s="9"/>
    </row>
    <row r="136" spans="1:14" ht="13.5" customHeight="1" x14ac:dyDescent="0.25">
      <c r="A136" s="55" t="s">
        <v>142</v>
      </c>
      <c r="B136" s="88" t="s">
        <v>141</v>
      </c>
      <c r="C136" s="88"/>
      <c r="D136" s="88"/>
      <c r="E136" s="88"/>
      <c r="F136" s="88"/>
      <c r="G136" s="56">
        <v>4000</v>
      </c>
      <c r="H136" s="56">
        <v>0</v>
      </c>
      <c r="I136" s="56">
        <v>4000</v>
      </c>
      <c r="J136" s="56">
        <v>100</v>
      </c>
      <c r="K136" s="54"/>
      <c r="L136" s="54"/>
      <c r="M136" s="9"/>
      <c r="N136" s="9"/>
    </row>
    <row r="137" spans="1:14" ht="13.5" customHeight="1" x14ac:dyDescent="0.25">
      <c r="A137" s="55" t="s">
        <v>109</v>
      </c>
      <c r="B137" s="88" t="s">
        <v>108</v>
      </c>
      <c r="C137" s="88"/>
      <c r="D137" s="88"/>
      <c r="E137" s="88"/>
      <c r="F137" s="88"/>
      <c r="G137" s="56">
        <v>27890</v>
      </c>
      <c r="H137" s="56">
        <v>0</v>
      </c>
      <c r="I137" s="56">
        <v>27890</v>
      </c>
      <c r="J137" s="56">
        <v>100</v>
      </c>
      <c r="K137" s="54"/>
      <c r="L137" s="54"/>
      <c r="M137" s="9"/>
      <c r="N137" s="9"/>
    </row>
    <row r="138" spans="1:14" ht="13.5" customHeight="1" x14ac:dyDescent="0.25">
      <c r="A138" s="55" t="s">
        <v>102</v>
      </c>
      <c r="B138" s="88" t="s">
        <v>101</v>
      </c>
      <c r="C138" s="88"/>
      <c r="D138" s="88"/>
      <c r="E138" s="88"/>
      <c r="F138" s="88"/>
      <c r="G138" s="56">
        <v>27890</v>
      </c>
      <c r="H138" s="56">
        <v>0</v>
      </c>
      <c r="I138" s="56">
        <v>27890</v>
      </c>
      <c r="J138" s="56">
        <v>100</v>
      </c>
      <c r="K138" s="54"/>
      <c r="L138" s="54"/>
      <c r="M138" s="9"/>
      <c r="N138" s="9"/>
    </row>
    <row r="139" spans="1:14" s="67" customFormat="1" ht="13.5" customHeight="1" x14ac:dyDescent="0.25">
      <c r="A139" s="63" t="s">
        <v>208</v>
      </c>
      <c r="B139" s="63"/>
      <c r="C139" s="63"/>
      <c r="D139" s="63"/>
      <c r="E139" s="63"/>
      <c r="F139" s="63"/>
      <c r="G139" s="64">
        <v>53030</v>
      </c>
      <c r="H139" s="64">
        <v>3500</v>
      </c>
      <c r="I139" s="64">
        <v>56530</v>
      </c>
      <c r="J139" s="65">
        <v>106.60003771450123</v>
      </c>
      <c r="K139" s="66"/>
      <c r="L139" s="66"/>
      <c r="M139" s="66"/>
      <c r="N139" s="66"/>
    </row>
    <row r="140" spans="1:14" ht="13.5" customHeight="1" x14ac:dyDescent="0.25">
      <c r="A140" s="55" t="s">
        <v>151</v>
      </c>
      <c r="B140" s="88" t="s">
        <v>150</v>
      </c>
      <c r="C140" s="88"/>
      <c r="D140" s="88"/>
      <c r="E140" s="88"/>
      <c r="F140" s="88"/>
      <c r="G140" s="56">
        <v>46030</v>
      </c>
      <c r="H140" s="56">
        <v>3000</v>
      </c>
      <c r="I140" s="56">
        <v>49030</v>
      </c>
      <c r="J140" s="56">
        <v>106.51748859439496</v>
      </c>
      <c r="K140" s="54"/>
      <c r="L140" s="54"/>
      <c r="M140" s="9"/>
      <c r="N140" s="9"/>
    </row>
    <row r="141" spans="1:14" ht="13.5" customHeight="1" x14ac:dyDescent="0.25">
      <c r="A141" s="55" t="s">
        <v>142</v>
      </c>
      <c r="B141" s="88" t="s">
        <v>141</v>
      </c>
      <c r="C141" s="88"/>
      <c r="D141" s="88"/>
      <c r="E141" s="88"/>
      <c r="F141" s="88"/>
      <c r="G141" s="56">
        <v>46030</v>
      </c>
      <c r="H141" s="56">
        <v>3000</v>
      </c>
      <c r="I141" s="56">
        <v>49030</v>
      </c>
      <c r="J141" s="56">
        <v>106.51748859439496</v>
      </c>
      <c r="K141" s="54"/>
      <c r="L141" s="54"/>
      <c r="M141" s="9"/>
      <c r="N141" s="9"/>
    </row>
    <row r="142" spans="1:14" ht="13.5" customHeight="1" x14ac:dyDescent="0.25">
      <c r="A142" s="55" t="s">
        <v>109</v>
      </c>
      <c r="B142" s="88" t="s">
        <v>108</v>
      </c>
      <c r="C142" s="88"/>
      <c r="D142" s="88"/>
      <c r="E142" s="88"/>
      <c r="F142" s="88"/>
      <c r="G142" s="56">
        <v>7000</v>
      </c>
      <c r="H142" s="56">
        <v>500</v>
      </c>
      <c r="I142" s="56">
        <v>7500</v>
      </c>
      <c r="J142" s="56">
        <v>107.14285714285714</v>
      </c>
      <c r="K142" s="54"/>
      <c r="L142" s="54"/>
      <c r="M142" s="9"/>
      <c r="N142" s="9"/>
    </row>
    <row r="143" spans="1:14" ht="13.5" customHeight="1" x14ac:dyDescent="0.25">
      <c r="A143" s="55" t="s">
        <v>102</v>
      </c>
      <c r="B143" s="88" t="s">
        <v>101</v>
      </c>
      <c r="C143" s="88"/>
      <c r="D143" s="88"/>
      <c r="E143" s="88"/>
      <c r="F143" s="88"/>
      <c r="G143" s="56">
        <v>7000</v>
      </c>
      <c r="H143" s="56">
        <v>500</v>
      </c>
      <c r="I143" s="56">
        <v>7500</v>
      </c>
      <c r="J143" s="56">
        <v>107.14285714285714</v>
      </c>
      <c r="K143" s="54"/>
      <c r="L143" s="54"/>
      <c r="M143" s="9"/>
      <c r="N143" s="9"/>
    </row>
    <row r="144" spans="1:14" ht="13.5" customHeight="1" x14ac:dyDescent="0.25">
      <c r="A144" s="12" t="s">
        <v>276</v>
      </c>
      <c r="B144" s="12"/>
      <c r="C144" s="12"/>
      <c r="D144" s="12"/>
      <c r="E144" s="12"/>
      <c r="F144" s="12"/>
      <c r="G144" s="61">
        <v>107000</v>
      </c>
      <c r="H144" s="61">
        <v>25800</v>
      </c>
      <c r="I144" s="61">
        <v>132800</v>
      </c>
      <c r="J144" s="62">
        <v>124.11214953271026</v>
      </c>
      <c r="K144" s="9"/>
      <c r="L144" s="9"/>
      <c r="M144" s="9"/>
      <c r="N144" s="9"/>
    </row>
    <row r="145" spans="1:14" s="67" customFormat="1" ht="13.5" customHeight="1" x14ac:dyDescent="0.25">
      <c r="A145" s="63" t="s">
        <v>202</v>
      </c>
      <c r="B145" s="63"/>
      <c r="C145" s="63"/>
      <c r="D145" s="63"/>
      <c r="E145" s="63"/>
      <c r="F145" s="63"/>
      <c r="G145" s="64">
        <v>24000</v>
      </c>
      <c r="H145" s="64">
        <v>15300</v>
      </c>
      <c r="I145" s="64">
        <v>39300</v>
      </c>
      <c r="J145" s="65">
        <v>163.75</v>
      </c>
      <c r="K145" s="66"/>
      <c r="L145" s="66"/>
      <c r="M145" s="66"/>
      <c r="N145" s="66"/>
    </row>
    <row r="146" spans="1:14" ht="13.5" customHeight="1" x14ac:dyDescent="0.25">
      <c r="A146" s="55" t="s">
        <v>151</v>
      </c>
      <c r="B146" s="88" t="s">
        <v>150</v>
      </c>
      <c r="C146" s="88"/>
      <c r="D146" s="88"/>
      <c r="E146" s="88"/>
      <c r="F146" s="88"/>
      <c r="G146" s="56">
        <v>24000</v>
      </c>
      <c r="H146" s="56">
        <v>15300</v>
      </c>
      <c r="I146" s="56">
        <v>39300</v>
      </c>
      <c r="J146" s="56">
        <v>163.75</v>
      </c>
      <c r="K146" s="54"/>
      <c r="L146" s="54"/>
      <c r="M146" s="9"/>
      <c r="N146" s="9"/>
    </row>
    <row r="147" spans="1:14" ht="13.5" customHeight="1" x14ac:dyDescent="0.25">
      <c r="A147" s="55" t="s">
        <v>142</v>
      </c>
      <c r="B147" s="88" t="s">
        <v>141</v>
      </c>
      <c r="C147" s="88"/>
      <c r="D147" s="88"/>
      <c r="E147" s="88"/>
      <c r="F147" s="88"/>
      <c r="G147" s="56">
        <v>24000</v>
      </c>
      <c r="H147" s="56">
        <v>15300</v>
      </c>
      <c r="I147" s="56">
        <v>39300</v>
      </c>
      <c r="J147" s="56">
        <v>163.75</v>
      </c>
      <c r="K147" s="54"/>
      <c r="L147" s="54"/>
      <c r="M147" s="9"/>
      <c r="N147" s="9"/>
    </row>
    <row r="148" spans="1:14" s="67" customFormat="1" ht="13.5" customHeight="1" x14ac:dyDescent="0.25">
      <c r="A148" s="63" t="s">
        <v>209</v>
      </c>
      <c r="B148" s="63"/>
      <c r="C148" s="63"/>
      <c r="D148" s="63"/>
      <c r="E148" s="63"/>
      <c r="F148" s="63"/>
      <c r="G148" s="64">
        <v>0</v>
      </c>
      <c r="H148" s="64">
        <v>8400</v>
      </c>
      <c r="I148" s="64">
        <v>8400</v>
      </c>
      <c r="J148" s="65">
        <v>100</v>
      </c>
      <c r="K148" s="66"/>
      <c r="L148" s="66"/>
      <c r="M148" s="66"/>
      <c r="N148" s="66"/>
    </row>
    <row r="149" spans="1:14" ht="13.5" customHeight="1" x14ac:dyDescent="0.25">
      <c r="A149" s="55" t="s">
        <v>151</v>
      </c>
      <c r="B149" s="88" t="s">
        <v>150</v>
      </c>
      <c r="C149" s="88"/>
      <c r="D149" s="88"/>
      <c r="E149" s="88"/>
      <c r="F149" s="88"/>
      <c r="G149" s="56">
        <v>0</v>
      </c>
      <c r="H149" s="56">
        <v>8400</v>
      </c>
      <c r="I149" s="56">
        <v>8400</v>
      </c>
      <c r="J149" s="56">
        <v>100</v>
      </c>
      <c r="K149" s="54"/>
      <c r="L149" s="54"/>
      <c r="M149" s="9"/>
      <c r="N149" s="9"/>
    </row>
    <row r="150" spans="1:14" ht="13.5" customHeight="1" x14ac:dyDescent="0.25">
      <c r="A150" s="55" t="s">
        <v>142</v>
      </c>
      <c r="B150" s="88" t="s">
        <v>141</v>
      </c>
      <c r="C150" s="88"/>
      <c r="D150" s="88"/>
      <c r="E150" s="88"/>
      <c r="F150" s="88"/>
      <c r="G150" s="56">
        <v>0</v>
      </c>
      <c r="H150" s="56">
        <v>8400</v>
      </c>
      <c r="I150" s="56">
        <v>8400</v>
      </c>
      <c r="J150" s="56">
        <v>100</v>
      </c>
      <c r="K150" s="54"/>
      <c r="L150" s="54"/>
      <c r="M150" s="9"/>
      <c r="N150" s="9"/>
    </row>
    <row r="151" spans="1:14" s="67" customFormat="1" ht="13.5" customHeight="1" x14ac:dyDescent="0.25">
      <c r="A151" s="63" t="s">
        <v>208</v>
      </c>
      <c r="B151" s="63"/>
      <c r="C151" s="63"/>
      <c r="D151" s="63"/>
      <c r="E151" s="63"/>
      <c r="F151" s="63"/>
      <c r="G151" s="64">
        <v>6000</v>
      </c>
      <c r="H151" s="64">
        <v>-4000</v>
      </c>
      <c r="I151" s="64">
        <v>2000</v>
      </c>
      <c r="J151" s="65">
        <v>33.333333333333343</v>
      </c>
      <c r="K151" s="66"/>
      <c r="L151" s="66"/>
      <c r="M151" s="66"/>
      <c r="N151" s="66"/>
    </row>
    <row r="152" spans="1:14" ht="13.5" customHeight="1" x14ac:dyDescent="0.25">
      <c r="A152" s="55" t="s">
        <v>151</v>
      </c>
      <c r="B152" s="88" t="s">
        <v>150</v>
      </c>
      <c r="C152" s="88"/>
      <c r="D152" s="88"/>
      <c r="E152" s="88"/>
      <c r="F152" s="88"/>
      <c r="G152" s="56">
        <v>6000</v>
      </c>
      <c r="H152" s="56">
        <v>-4000</v>
      </c>
      <c r="I152" s="56">
        <v>2000</v>
      </c>
      <c r="J152" s="56">
        <v>33.333333333333343</v>
      </c>
      <c r="K152" s="54"/>
      <c r="L152" s="54"/>
      <c r="M152" s="9"/>
      <c r="N152" s="9"/>
    </row>
    <row r="153" spans="1:14" ht="13.5" customHeight="1" x14ac:dyDescent="0.25">
      <c r="A153" s="55" t="s">
        <v>142</v>
      </c>
      <c r="B153" s="88" t="s">
        <v>141</v>
      </c>
      <c r="C153" s="88"/>
      <c r="D153" s="88"/>
      <c r="E153" s="88"/>
      <c r="F153" s="88"/>
      <c r="G153" s="56">
        <v>6000</v>
      </c>
      <c r="H153" s="56">
        <v>-4000</v>
      </c>
      <c r="I153" s="56">
        <v>2000</v>
      </c>
      <c r="J153" s="56">
        <v>33.333333333333343</v>
      </c>
      <c r="K153" s="54"/>
      <c r="L153" s="54"/>
      <c r="M153" s="9"/>
      <c r="N153" s="9"/>
    </row>
    <row r="154" spans="1:14" s="67" customFormat="1" ht="13.5" customHeight="1" x14ac:dyDescent="0.25">
      <c r="A154" s="63" t="s">
        <v>243</v>
      </c>
      <c r="B154" s="63"/>
      <c r="C154" s="63"/>
      <c r="D154" s="63"/>
      <c r="E154" s="63"/>
      <c r="F154" s="63"/>
      <c r="G154" s="64">
        <v>47000</v>
      </c>
      <c r="H154" s="64">
        <v>6100</v>
      </c>
      <c r="I154" s="64">
        <v>53100</v>
      </c>
      <c r="J154" s="65">
        <v>112.97872340425532</v>
      </c>
      <c r="K154" s="66"/>
      <c r="L154" s="66"/>
      <c r="M154" s="66"/>
      <c r="N154" s="66"/>
    </row>
    <row r="155" spans="1:14" ht="13.5" customHeight="1" x14ac:dyDescent="0.25">
      <c r="A155" s="55" t="s">
        <v>151</v>
      </c>
      <c r="B155" s="88" t="s">
        <v>150</v>
      </c>
      <c r="C155" s="88"/>
      <c r="D155" s="88"/>
      <c r="E155" s="88"/>
      <c r="F155" s="88"/>
      <c r="G155" s="56">
        <v>47000</v>
      </c>
      <c r="H155" s="56">
        <v>6100</v>
      </c>
      <c r="I155" s="56">
        <v>53100</v>
      </c>
      <c r="J155" s="56">
        <v>112.97872340425532</v>
      </c>
      <c r="K155" s="54"/>
      <c r="L155" s="54"/>
      <c r="M155" s="9"/>
      <c r="N155" s="9"/>
    </row>
    <row r="156" spans="1:14" ht="13.5" customHeight="1" x14ac:dyDescent="0.25">
      <c r="A156" s="55" t="s">
        <v>142</v>
      </c>
      <c r="B156" s="88" t="s">
        <v>141</v>
      </c>
      <c r="C156" s="88"/>
      <c r="D156" s="88"/>
      <c r="E156" s="88"/>
      <c r="F156" s="88"/>
      <c r="G156" s="56">
        <v>47000</v>
      </c>
      <c r="H156" s="56">
        <v>6100</v>
      </c>
      <c r="I156" s="56">
        <v>53100</v>
      </c>
      <c r="J156" s="56">
        <v>112.97872340425532</v>
      </c>
      <c r="K156" s="54"/>
      <c r="L156" s="54"/>
      <c r="M156" s="9"/>
      <c r="N156" s="9"/>
    </row>
    <row r="157" spans="1:14" s="67" customFormat="1" ht="13.5" customHeight="1" x14ac:dyDescent="0.25">
      <c r="A157" s="63" t="s">
        <v>255</v>
      </c>
      <c r="B157" s="63"/>
      <c r="C157" s="63"/>
      <c r="D157" s="63"/>
      <c r="E157" s="63"/>
      <c r="F157" s="63"/>
      <c r="G157" s="64">
        <v>30000</v>
      </c>
      <c r="H157" s="64">
        <v>0</v>
      </c>
      <c r="I157" s="64">
        <v>30000</v>
      </c>
      <c r="J157" s="65">
        <v>100</v>
      </c>
      <c r="K157" s="66"/>
      <c r="L157" s="66"/>
      <c r="M157" s="66"/>
      <c r="N157" s="66"/>
    </row>
    <row r="158" spans="1:14" ht="13.5" customHeight="1" x14ac:dyDescent="0.25">
      <c r="A158" s="55" t="s">
        <v>151</v>
      </c>
      <c r="B158" s="88" t="s">
        <v>150</v>
      </c>
      <c r="C158" s="88"/>
      <c r="D158" s="88"/>
      <c r="E158" s="88"/>
      <c r="F158" s="88"/>
      <c r="G158" s="56">
        <v>30000</v>
      </c>
      <c r="H158" s="56">
        <v>0</v>
      </c>
      <c r="I158" s="56">
        <v>30000</v>
      </c>
      <c r="J158" s="56">
        <v>100</v>
      </c>
      <c r="K158" s="54"/>
      <c r="L158" s="54"/>
      <c r="M158" s="9"/>
      <c r="N158" s="9"/>
    </row>
    <row r="159" spans="1:14" ht="13.5" customHeight="1" x14ac:dyDescent="0.25">
      <c r="A159" s="55" t="s">
        <v>142</v>
      </c>
      <c r="B159" s="88" t="s">
        <v>141</v>
      </c>
      <c r="C159" s="88"/>
      <c r="D159" s="88"/>
      <c r="E159" s="88"/>
      <c r="F159" s="88"/>
      <c r="G159" s="56">
        <v>30000</v>
      </c>
      <c r="H159" s="56">
        <v>0</v>
      </c>
      <c r="I159" s="56">
        <v>30000</v>
      </c>
      <c r="J159" s="56">
        <v>100</v>
      </c>
      <c r="K159" s="54"/>
      <c r="L159" s="54"/>
      <c r="M159" s="9"/>
      <c r="N159" s="9"/>
    </row>
    <row r="160" spans="1:14" ht="13.5" customHeight="1" x14ac:dyDescent="0.25">
      <c r="A160" s="12" t="s">
        <v>275</v>
      </c>
      <c r="B160" s="12"/>
      <c r="C160" s="12"/>
      <c r="D160" s="12"/>
      <c r="E160" s="12"/>
      <c r="F160" s="12"/>
      <c r="G160" s="61">
        <v>51100</v>
      </c>
      <c r="H160" s="61">
        <v>2300</v>
      </c>
      <c r="I160" s="61">
        <v>53400</v>
      </c>
      <c r="J160" s="62">
        <v>104.50097847358121</v>
      </c>
      <c r="K160" s="9"/>
      <c r="L160" s="9"/>
      <c r="M160" s="9"/>
      <c r="N160" s="9"/>
    </row>
    <row r="161" spans="1:14" s="67" customFormat="1" ht="13.5" customHeight="1" x14ac:dyDescent="0.25">
      <c r="A161" s="63" t="s">
        <v>202</v>
      </c>
      <c r="B161" s="63"/>
      <c r="C161" s="63"/>
      <c r="D161" s="63"/>
      <c r="E161" s="63"/>
      <c r="F161" s="63"/>
      <c r="G161" s="64">
        <v>33600</v>
      </c>
      <c r="H161" s="64">
        <v>4300</v>
      </c>
      <c r="I161" s="64">
        <v>37900</v>
      </c>
      <c r="J161" s="65">
        <v>112.79761904761905</v>
      </c>
      <c r="K161" s="66"/>
      <c r="L161" s="66"/>
      <c r="M161" s="66"/>
      <c r="N161" s="66"/>
    </row>
    <row r="162" spans="1:14" ht="13.5" customHeight="1" x14ac:dyDescent="0.25">
      <c r="A162" s="55" t="s">
        <v>151</v>
      </c>
      <c r="B162" s="88" t="s">
        <v>150</v>
      </c>
      <c r="C162" s="88"/>
      <c r="D162" s="88"/>
      <c r="E162" s="88"/>
      <c r="F162" s="88"/>
      <c r="G162" s="56">
        <v>33600</v>
      </c>
      <c r="H162" s="56">
        <v>4300</v>
      </c>
      <c r="I162" s="56">
        <v>37900</v>
      </c>
      <c r="J162" s="56">
        <v>112.79761904761905</v>
      </c>
      <c r="K162" s="54"/>
      <c r="L162" s="54"/>
      <c r="M162" s="9"/>
      <c r="N162" s="9"/>
    </row>
    <row r="163" spans="1:14" ht="13.5" customHeight="1" x14ac:dyDescent="0.25">
      <c r="A163" s="55" t="s">
        <v>142</v>
      </c>
      <c r="B163" s="88" t="s">
        <v>141</v>
      </c>
      <c r="C163" s="88"/>
      <c r="D163" s="88"/>
      <c r="E163" s="88"/>
      <c r="F163" s="88"/>
      <c r="G163" s="56">
        <v>33600</v>
      </c>
      <c r="H163" s="56">
        <v>4300</v>
      </c>
      <c r="I163" s="56">
        <v>37900</v>
      </c>
      <c r="J163" s="56">
        <v>112.79761904761905</v>
      </c>
      <c r="K163" s="54"/>
      <c r="L163" s="54"/>
      <c r="M163" s="9"/>
      <c r="N163" s="9"/>
    </row>
    <row r="164" spans="1:14" s="67" customFormat="1" ht="13.5" customHeight="1" x14ac:dyDescent="0.25">
      <c r="A164" s="63" t="s">
        <v>209</v>
      </c>
      <c r="B164" s="63"/>
      <c r="C164" s="63"/>
      <c r="D164" s="63"/>
      <c r="E164" s="63"/>
      <c r="F164" s="63"/>
      <c r="G164" s="64">
        <v>1000</v>
      </c>
      <c r="H164" s="64">
        <v>-1000</v>
      </c>
      <c r="I164" s="64">
        <v>0</v>
      </c>
      <c r="J164" s="65">
        <v>0</v>
      </c>
      <c r="K164" s="66"/>
      <c r="L164" s="66"/>
      <c r="M164" s="66"/>
      <c r="N164" s="66"/>
    </row>
    <row r="165" spans="1:14" ht="13.5" customHeight="1" x14ac:dyDescent="0.25">
      <c r="A165" s="55" t="s">
        <v>151</v>
      </c>
      <c r="B165" s="88" t="s">
        <v>150</v>
      </c>
      <c r="C165" s="88"/>
      <c r="D165" s="88"/>
      <c r="E165" s="88"/>
      <c r="F165" s="88"/>
      <c r="G165" s="56">
        <v>1000</v>
      </c>
      <c r="H165" s="56">
        <v>-1000</v>
      </c>
      <c r="I165" s="56">
        <v>0</v>
      </c>
      <c r="J165" s="56">
        <v>0</v>
      </c>
      <c r="K165" s="54"/>
      <c r="L165" s="54"/>
      <c r="M165" s="9"/>
      <c r="N165" s="9"/>
    </row>
    <row r="166" spans="1:14" ht="13.5" customHeight="1" x14ac:dyDescent="0.25">
      <c r="A166" s="55" t="s">
        <v>142</v>
      </c>
      <c r="B166" s="88" t="s">
        <v>141</v>
      </c>
      <c r="C166" s="88"/>
      <c r="D166" s="88"/>
      <c r="E166" s="88"/>
      <c r="F166" s="88"/>
      <c r="G166" s="56">
        <v>1000</v>
      </c>
      <c r="H166" s="56">
        <v>-1000</v>
      </c>
      <c r="I166" s="56">
        <v>0</v>
      </c>
      <c r="J166" s="56">
        <v>0</v>
      </c>
      <c r="K166" s="54"/>
      <c r="L166" s="54"/>
      <c r="M166" s="9"/>
      <c r="N166" s="9"/>
    </row>
    <row r="167" spans="1:14" s="67" customFormat="1" ht="13.5" customHeight="1" x14ac:dyDescent="0.25">
      <c r="A167" s="63" t="s">
        <v>208</v>
      </c>
      <c r="B167" s="63"/>
      <c r="C167" s="63"/>
      <c r="D167" s="63"/>
      <c r="E167" s="63"/>
      <c r="F167" s="63"/>
      <c r="G167" s="64">
        <v>16500</v>
      </c>
      <c r="H167" s="64">
        <v>-1000</v>
      </c>
      <c r="I167" s="64">
        <v>15500</v>
      </c>
      <c r="J167" s="65">
        <v>93.939393939393938</v>
      </c>
      <c r="K167" s="66"/>
      <c r="L167" s="66"/>
      <c r="M167" s="66"/>
      <c r="N167" s="66"/>
    </row>
    <row r="168" spans="1:14" ht="13.5" customHeight="1" x14ac:dyDescent="0.25">
      <c r="A168" s="55" t="s">
        <v>151</v>
      </c>
      <c r="B168" s="88" t="s">
        <v>150</v>
      </c>
      <c r="C168" s="88"/>
      <c r="D168" s="88"/>
      <c r="E168" s="88"/>
      <c r="F168" s="88"/>
      <c r="G168" s="56">
        <v>16500</v>
      </c>
      <c r="H168" s="56">
        <v>-1000</v>
      </c>
      <c r="I168" s="56">
        <v>15500</v>
      </c>
      <c r="J168" s="56">
        <v>93.939393939393938</v>
      </c>
      <c r="K168" s="54"/>
      <c r="L168" s="54"/>
      <c r="M168" s="9"/>
      <c r="N168" s="9"/>
    </row>
    <row r="169" spans="1:14" ht="13.5" customHeight="1" x14ac:dyDescent="0.25">
      <c r="A169" s="55" t="s">
        <v>142</v>
      </c>
      <c r="B169" s="88" t="s">
        <v>141</v>
      </c>
      <c r="C169" s="88"/>
      <c r="D169" s="88"/>
      <c r="E169" s="88"/>
      <c r="F169" s="88"/>
      <c r="G169" s="56">
        <v>16500</v>
      </c>
      <c r="H169" s="56">
        <v>-1000</v>
      </c>
      <c r="I169" s="56">
        <v>15500</v>
      </c>
      <c r="J169" s="56">
        <v>93.939393939393938</v>
      </c>
      <c r="K169" s="54"/>
      <c r="L169" s="54"/>
      <c r="M169" s="9"/>
      <c r="N169" s="9"/>
    </row>
    <row r="170" spans="1:14" ht="13.5" customHeight="1" x14ac:dyDescent="0.25">
      <c r="A170" s="12" t="s">
        <v>274</v>
      </c>
      <c r="B170" s="12"/>
      <c r="C170" s="12"/>
      <c r="D170" s="12"/>
      <c r="E170" s="12"/>
      <c r="F170" s="12"/>
      <c r="G170" s="61">
        <v>13000</v>
      </c>
      <c r="H170" s="61">
        <v>0</v>
      </c>
      <c r="I170" s="61">
        <v>13000</v>
      </c>
      <c r="J170" s="62">
        <v>100</v>
      </c>
      <c r="K170" s="9"/>
      <c r="L170" s="9"/>
      <c r="M170" s="9"/>
      <c r="N170" s="9"/>
    </row>
    <row r="171" spans="1:14" s="67" customFormat="1" ht="13.5" customHeight="1" x14ac:dyDescent="0.25">
      <c r="A171" s="63" t="s">
        <v>255</v>
      </c>
      <c r="B171" s="63"/>
      <c r="C171" s="63"/>
      <c r="D171" s="63"/>
      <c r="E171" s="63"/>
      <c r="F171" s="63"/>
      <c r="G171" s="64">
        <v>13000</v>
      </c>
      <c r="H171" s="64">
        <v>0</v>
      </c>
      <c r="I171" s="64">
        <v>13000</v>
      </c>
      <c r="J171" s="65">
        <v>100</v>
      </c>
      <c r="K171" s="66"/>
      <c r="L171" s="66"/>
      <c r="M171" s="66"/>
      <c r="N171" s="66"/>
    </row>
    <row r="172" spans="1:14" ht="13.5" customHeight="1" x14ac:dyDescent="0.25">
      <c r="A172" s="55" t="s">
        <v>109</v>
      </c>
      <c r="B172" s="88" t="s">
        <v>108</v>
      </c>
      <c r="C172" s="88"/>
      <c r="D172" s="88"/>
      <c r="E172" s="88"/>
      <c r="F172" s="88"/>
      <c r="G172" s="56">
        <v>13000</v>
      </c>
      <c r="H172" s="56">
        <v>0</v>
      </c>
      <c r="I172" s="56">
        <v>13000</v>
      </c>
      <c r="J172" s="56">
        <v>100</v>
      </c>
      <c r="K172" s="54"/>
      <c r="L172" s="54"/>
      <c r="M172" s="9"/>
      <c r="N172" s="9"/>
    </row>
    <row r="173" spans="1:14" ht="13.5" customHeight="1" x14ac:dyDescent="0.25">
      <c r="A173" s="55" t="s">
        <v>102</v>
      </c>
      <c r="B173" s="88" t="s">
        <v>101</v>
      </c>
      <c r="C173" s="88"/>
      <c r="D173" s="88"/>
      <c r="E173" s="88"/>
      <c r="F173" s="88"/>
      <c r="G173" s="56">
        <v>13000</v>
      </c>
      <c r="H173" s="56">
        <v>0</v>
      </c>
      <c r="I173" s="56">
        <v>13000</v>
      </c>
      <c r="J173" s="56">
        <v>100</v>
      </c>
      <c r="K173" s="54"/>
      <c r="L173" s="54"/>
      <c r="M173" s="9"/>
      <c r="N173" s="9"/>
    </row>
    <row r="174" spans="1:14" ht="13.5" customHeight="1" x14ac:dyDescent="0.25">
      <c r="A174" s="12" t="s">
        <v>273</v>
      </c>
      <c r="B174" s="12"/>
      <c r="C174" s="12"/>
      <c r="D174" s="12"/>
      <c r="E174" s="12"/>
      <c r="F174" s="12"/>
      <c r="G174" s="61">
        <v>13000</v>
      </c>
      <c r="H174" s="61">
        <v>0</v>
      </c>
      <c r="I174" s="61">
        <v>13000</v>
      </c>
      <c r="J174" s="62">
        <v>100</v>
      </c>
      <c r="K174" s="9"/>
      <c r="L174" s="9"/>
      <c r="M174" s="9"/>
      <c r="N174" s="9"/>
    </row>
    <row r="175" spans="1:14" s="67" customFormat="1" ht="13.5" customHeight="1" x14ac:dyDescent="0.25">
      <c r="A175" s="63" t="s">
        <v>202</v>
      </c>
      <c r="B175" s="63"/>
      <c r="C175" s="63"/>
      <c r="D175" s="63"/>
      <c r="E175" s="63"/>
      <c r="F175" s="63"/>
      <c r="G175" s="64">
        <v>13000</v>
      </c>
      <c r="H175" s="64">
        <v>0</v>
      </c>
      <c r="I175" s="64">
        <v>13000</v>
      </c>
      <c r="J175" s="65">
        <v>100</v>
      </c>
      <c r="K175" s="66"/>
      <c r="L175" s="66"/>
      <c r="M175" s="66"/>
      <c r="N175" s="66"/>
    </row>
    <row r="176" spans="1:14" ht="13.5" customHeight="1" x14ac:dyDescent="0.25">
      <c r="A176" s="55" t="s">
        <v>109</v>
      </c>
      <c r="B176" s="88" t="s">
        <v>108</v>
      </c>
      <c r="C176" s="88"/>
      <c r="D176" s="88"/>
      <c r="E176" s="88"/>
      <c r="F176" s="88"/>
      <c r="G176" s="56">
        <v>13000</v>
      </c>
      <c r="H176" s="56">
        <v>0</v>
      </c>
      <c r="I176" s="56">
        <v>13000</v>
      </c>
      <c r="J176" s="56">
        <v>100</v>
      </c>
      <c r="K176" s="54"/>
      <c r="L176" s="54"/>
      <c r="M176" s="9"/>
      <c r="N176" s="9"/>
    </row>
    <row r="177" spans="1:14" ht="13.5" customHeight="1" x14ac:dyDescent="0.25">
      <c r="A177" s="55" t="s">
        <v>102</v>
      </c>
      <c r="B177" s="88" t="s">
        <v>101</v>
      </c>
      <c r="C177" s="88"/>
      <c r="D177" s="88"/>
      <c r="E177" s="88"/>
      <c r="F177" s="88"/>
      <c r="G177" s="56">
        <v>13000</v>
      </c>
      <c r="H177" s="56">
        <v>0</v>
      </c>
      <c r="I177" s="56">
        <v>13000</v>
      </c>
      <c r="J177" s="56">
        <v>100</v>
      </c>
      <c r="K177" s="54"/>
      <c r="L177" s="54"/>
      <c r="M177" s="9"/>
      <c r="N177" s="9"/>
    </row>
    <row r="178" spans="1:14" ht="13.5" customHeight="1" x14ac:dyDescent="0.25">
      <c r="A178" s="12" t="s">
        <v>272</v>
      </c>
      <c r="B178" s="12"/>
      <c r="C178" s="12"/>
      <c r="D178" s="12"/>
      <c r="E178" s="12"/>
      <c r="F178" s="12"/>
      <c r="G178" s="61">
        <v>7257379</v>
      </c>
      <c r="H178" s="61">
        <v>-2884150</v>
      </c>
      <c r="I178" s="61">
        <v>4373229</v>
      </c>
      <c r="J178" s="62">
        <v>60.259068735420875</v>
      </c>
      <c r="K178" s="9"/>
      <c r="L178" s="9"/>
      <c r="M178" s="9"/>
      <c r="N178" s="9"/>
    </row>
    <row r="179" spans="1:14" ht="13.5" customHeight="1" x14ac:dyDescent="0.25">
      <c r="A179" s="12" t="s">
        <v>271</v>
      </c>
      <c r="B179" s="12"/>
      <c r="C179" s="12"/>
      <c r="D179" s="12"/>
      <c r="E179" s="12"/>
      <c r="F179" s="12"/>
      <c r="G179" s="61">
        <v>345700</v>
      </c>
      <c r="H179" s="61">
        <v>0</v>
      </c>
      <c r="I179" s="61">
        <v>345700</v>
      </c>
      <c r="J179" s="62">
        <v>100</v>
      </c>
      <c r="K179" s="9"/>
      <c r="L179" s="9"/>
      <c r="M179" s="9"/>
      <c r="N179" s="9"/>
    </row>
    <row r="180" spans="1:14" s="67" customFormat="1" ht="13.5" customHeight="1" x14ac:dyDescent="0.25">
      <c r="A180" s="63" t="s">
        <v>202</v>
      </c>
      <c r="B180" s="63"/>
      <c r="C180" s="63"/>
      <c r="D180" s="63"/>
      <c r="E180" s="63"/>
      <c r="F180" s="63"/>
      <c r="G180" s="64">
        <v>25270</v>
      </c>
      <c r="H180" s="64">
        <v>0</v>
      </c>
      <c r="I180" s="64">
        <v>25270</v>
      </c>
      <c r="J180" s="65">
        <v>100</v>
      </c>
      <c r="K180" s="66"/>
      <c r="L180" s="66"/>
      <c r="M180" s="66"/>
      <c r="N180" s="66"/>
    </row>
    <row r="181" spans="1:14" ht="13.5" customHeight="1" x14ac:dyDescent="0.25">
      <c r="A181" s="55" t="s">
        <v>109</v>
      </c>
      <c r="B181" s="88" t="s">
        <v>108</v>
      </c>
      <c r="C181" s="88"/>
      <c r="D181" s="88"/>
      <c r="E181" s="88"/>
      <c r="F181" s="88"/>
      <c r="G181" s="56">
        <v>25270</v>
      </c>
      <c r="H181" s="56">
        <v>0</v>
      </c>
      <c r="I181" s="56">
        <v>25270</v>
      </c>
      <c r="J181" s="56">
        <v>100</v>
      </c>
      <c r="K181" s="54"/>
      <c r="L181" s="54"/>
      <c r="M181" s="9"/>
      <c r="N181" s="9"/>
    </row>
    <row r="182" spans="1:14" ht="13.5" customHeight="1" x14ac:dyDescent="0.25">
      <c r="A182" s="55" t="s">
        <v>102</v>
      </c>
      <c r="B182" s="88" t="s">
        <v>101</v>
      </c>
      <c r="C182" s="88"/>
      <c r="D182" s="88"/>
      <c r="E182" s="88"/>
      <c r="F182" s="88"/>
      <c r="G182" s="56">
        <v>25270</v>
      </c>
      <c r="H182" s="56">
        <v>0</v>
      </c>
      <c r="I182" s="56">
        <v>25270</v>
      </c>
      <c r="J182" s="56">
        <v>100</v>
      </c>
      <c r="K182" s="54"/>
      <c r="L182" s="54"/>
      <c r="M182" s="9"/>
      <c r="N182" s="9"/>
    </row>
    <row r="183" spans="1:14" s="67" customFormat="1" ht="13.5" customHeight="1" x14ac:dyDescent="0.25">
      <c r="A183" s="63" t="s">
        <v>206</v>
      </c>
      <c r="B183" s="63"/>
      <c r="C183" s="63"/>
      <c r="D183" s="63"/>
      <c r="E183" s="63"/>
      <c r="F183" s="63"/>
      <c r="G183" s="64">
        <v>320430</v>
      </c>
      <c r="H183" s="64">
        <v>0</v>
      </c>
      <c r="I183" s="64">
        <v>320430</v>
      </c>
      <c r="J183" s="65">
        <v>100</v>
      </c>
      <c r="K183" s="66"/>
      <c r="L183" s="66"/>
      <c r="M183" s="66"/>
      <c r="N183" s="66"/>
    </row>
    <row r="184" spans="1:14" ht="13.5" customHeight="1" x14ac:dyDescent="0.25">
      <c r="A184" s="55" t="s">
        <v>109</v>
      </c>
      <c r="B184" s="88" t="s">
        <v>108</v>
      </c>
      <c r="C184" s="88"/>
      <c r="D184" s="88"/>
      <c r="E184" s="88"/>
      <c r="F184" s="88"/>
      <c r="G184" s="56">
        <v>320430</v>
      </c>
      <c r="H184" s="56">
        <v>0</v>
      </c>
      <c r="I184" s="56">
        <v>320430</v>
      </c>
      <c r="J184" s="56">
        <v>100</v>
      </c>
      <c r="K184" s="54"/>
      <c r="L184" s="54"/>
      <c r="M184" s="9"/>
      <c r="N184" s="9"/>
    </row>
    <row r="185" spans="1:14" ht="13.5" customHeight="1" x14ac:dyDescent="0.25">
      <c r="A185" s="55" t="s">
        <v>102</v>
      </c>
      <c r="B185" s="88" t="s">
        <v>101</v>
      </c>
      <c r="C185" s="88"/>
      <c r="D185" s="88"/>
      <c r="E185" s="88"/>
      <c r="F185" s="88"/>
      <c r="G185" s="56">
        <v>320430</v>
      </c>
      <c r="H185" s="56">
        <v>0</v>
      </c>
      <c r="I185" s="56">
        <v>320430</v>
      </c>
      <c r="J185" s="56">
        <v>100</v>
      </c>
      <c r="K185" s="54"/>
      <c r="L185" s="54"/>
      <c r="M185" s="9"/>
      <c r="N185" s="9"/>
    </row>
    <row r="186" spans="1:14" ht="13.5" customHeight="1" x14ac:dyDescent="0.25">
      <c r="A186" s="12" t="s">
        <v>270</v>
      </c>
      <c r="B186" s="12"/>
      <c r="C186" s="12"/>
      <c r="D186" s="12"/>
      <c r="E186" s="12"/>
      <c r="F186" s="12"/>
      <c r="G186" s="61">
        <v>239640</v>
      </c>
      <c r="H186" s="61">
        <v>-66840</v>
      </c>
      <c r="I186" s="61">
        <v>172800</v>
      </c>
      <c r="J186" s="62">
        <v>72.108162243365044</v>
      </c>
      <c r="K186" s="9"/>
      <c r="L186" s="9"/>
      <c r="M186" s="9"/>
      <c r="N186" s="9"/>
    </row>
    <row r="187" spans="1:14" s="67" customFormat="1" ht="13.5" customHeight="1" x14ac:dyDescent="0.25">
      <c r="A187" s="63" t="s">
        <v>202</v>
      </c>
      <c r="B187" s="63"/>
      <c r="C187" s="63"/>
      <c r="D187" s="63"/>
      <c r="E187" s="63"/>
      <c r="F187" s="63"/>
      <c r="G187" s="64">
        <v>39640</v>
      </c>
      <c r="H187" s="64">
        <v>42460</v>
      </c>
      <c r="I187" s="64">
        <v>82100</v>
      </c>
      <c r="J187" s="65">
        <v>207.11402623612511</v>
      </c>
      <c r="K187" s="66"/>
      <c r="L187" s="66"/>
      <c r="M187" s="66"/>
      <c r="N187" s="66"/>
    </row>
    <row r="188" spans="1:14" ht="13.5" customHeight="1" x14ac:dyDescent="0.25">
      <c r="A188" s="55" t="s">
        <v>109</v>
      </c>
      <c r="B188" s="88" t="s">
        <v>108</v>
      </c>
      <c r="C188" s="88"/>
      <c r="D188" s="88"/>
      <c r="E188" s="88"/>
      <c r="F188" s="88"/>
      <c r="G188" s="56">
        <v>39640</v>
      </c>
      <c r="H188" s="56">
        <v>42460</v>
      </c>
      <c r="I188" s="56">
        <v>82100</v>
      </c>
      <c r="J188" s="56">
        <v>207.11402623612511</v>
      </c>
      <c r="K188" s="54"/>
      <c r="L188" s="54"/>
      <c r="M188" s="9"/>
      <c r="N188" s="9"/>
    </row>
    <row r="189" spans="1:14" ht="13.5" customHeight="1" x14ac:dyDescent="0.25">
      <c r="A189" s="55" t="s">
        <v>102</v>
      </c>
      <c r="B189" s="88" t="s">
        <v>101</v>
      </c>
      <c r="C189" s="88"/>
      <c r="D189" s="88"/>
      <c r="E189" s="88"/>
      <c r="F189" s="88"/>
      <c r="G189" s="56">
        <v>39640</v>
      </c>
      <c r="H189" s="56">
        <v>42460</v>
      </c>
      <c r="I189" s="56">
        <v>82100</v>
      </c>
      <c r="J189" s="56">
        <v>207.11402623612511</v>
      </c>
      <c r="K189" s="54"/>
      <c r="L189" s="54"/>
      <c r="M189" s="9"/>
      <c r="N189" s="9"/>
    </row>
    <row r="190" spans="1:14" s="67" customFormat="1" ht="13.5" customHeight="1" x14ac:dyDescent="0.25">
      <c r="A190" s="63" t="s">
        <v>206</v>
      </c>
      <c r="B190" s="63"/>
      <c r="C190" s="63"/>
      <c r="D190" s="63"/>
      <c r="E190" s="63"/>
      <c r="F190" s="63"/>
      <c r="G190" s="64">
        <v>200000</v>
      </c>
      <c r="H190" s="64">
        <v>-109300</v>
      </c>
      <c r="I190" s="64">
        <v>90700</v>
      </c>
      <c r="J190" s="65">
        <v>45.35</v>
      </c>
      <c r="K190" s="66"/>
      <c r="L190" s="66"/>
      <c r="M190" s="66"/>
      <c r="N190" s="66"/>
    </row>
    <row r="191" spans="1:14" ht="13.5" customHeight="1" x14ac:dyDescent="0.25">
      <c r="A191" s="55" t="s">
        <v>109</v>
      </c>
      <c r="B191" s="88" t="s">
        <v>108</v>
      </c>
      <c r="C191" s="88"/>
      <c r="D191" s="88"/>
      <c r="E191" s="88"/>
      <c r="F191" s="88"/>
      <c r="G191" s="56">
        <v>200000</v>
      </c>
      <c r="H191" s="56">
        <v>-109300</v>
      </c>
      <c r="I191" s="56">
        <v>90700</v>
      </c>
      <c r="J191" s="56">
        <v>45.35</v>
      </c>
      <c r="K191" s="54"/>
      <c r="L191" s="54"/>
      <c r="M191" s="9"/>
      <c r="N191" s="9"/>
    </row>
    <row r="192" spans="1:14" ht="13.5" customHeight="1" x14ac:dyDescent="0.25">
      <c r="A192" s="55" t="s">
        <v>102</v>
      </c>
      <c r="B192" s="88" t="s">
        <v>101</v>
      </c>
      <c r="C192" s="88"/>
      <c r="D192" s="88"/>
      <c r="E192" s="88"/>
      <c r="F192" s="88"/>
      <c r="G192" s="56">
        <v>200000</v>
      </c>
      <c r="H192" s="56">
        <v>-109300</v>
      </c>
      <c r="I192" s="56">
        <v>90700</v>
      </c>
      <c r="J192" s="56">
        <v>45.35</v>
      </c>
      <c r="K192" s="54"/>
      <c r="L192" s="54"/>
      <c r="M192" s="9"/>
      <c r="N192" s="9"/>
    </row>
    <row r="193" spans="1:14" ht="13.5" customHeight="1" x14ac:dyDescent="0.25">
      <c r="A193" s="12" t="s">
        <v>269</v>
      </c>
      <c r="B193" s="12"/>
      <c r="C193" s="12"/>
      <c r="D193" s="12"/>
      <c r="E193" s="12"/>
      <c r="F193" s="12"/>
      <c r="G193" s="61">
        <v>31600</v>
      </c>
      <c r="H193" s="61">
        <v>-31600</v>
      </c>
      <c r="I193" s="61">
        <v>0</v>
      </c>
      <c r="J193" s="62">
        <v>0</v>
      </c>
      <c r="K193" s="9"/>
      <c r="L193" s="9"/>
      <c r="M193" s="9"/>
      <c r="N193" s="9"/>
    </row>
    <row r="194" spans="1:14" s="67" customFormat="1" ht="13.5" customHeight="1" x14ac:dyDescent="0.25">
      <c r="A194" s="63" t="s">
        <v>206</v>
      </c>
      <c r="B194" s="63"/>
      <c r="C194" s="63"/>
      <c r="D194" s="63"/>
      <c r="E194" s="63"/>
      <c r="F194" s="63"/>
      <c r="G194" s="64">
        <v>31600</v>
      </c>
      <c r="H194" s="64">
        <v>-31600</v>
      </c>
      <c r="I194" s="64">
        <v>0</v>
      </c>
      <c r="J194" s="65">
        <v>0</v>
      </c>
      <c r="K194" s="66"/>
      <c r="L194" s="66"/>
      <c r="M194" s="66"/>
      <c r="N194" s="66"/>
    </row>
    <row r="195" spans="1:14" ht="13.5" customHeight="1" x14ac:dyDescent="0.25">
      <c r="A195" s="55" t="s">
        <v>109</v>
      </c>
      <c r="B195" s="88" t="s">
        <v>108</v>
      </c>
      <c r="C195" s="88"/>
      <c r="D195" s="88"/>
      <c r="E195" s="88"/>
      <c r="F195" s="88"/>
      <c r="G195" s="56">
        <v>31600</v>
      </c>
      <c r="H195" s="56">
        <v>-31600</v>
      </c>
      <c r="I195" s="56">
        <v>0</v>
      </c>
      <c r="J195" s="56">
        <v>0</v>
      </c>
      <c r="K195" s="54"/>
      <c r="L195" s="54"/>
      <c r="M195" s="9"/>
      <c r="N195" s="9"/>
    </row>
    <row r="196" spans="1:14" ht="13.5" customHeight="1" x14ac:dyDescent="0.25">
      <c r="A196" s="55" t="s">
        <v>102</v>
      </c>
      <c r="B196" s="88" t="s">
        <v>101</v>
      </c>
      <c r="C196" s="88"/>
      <c r="D196" s="88"/>
      <c r="E196" s="88"/>
      <c r="F196" s="88"/>
      <c r="G196" s="56">
        <v>31600</v>
      </c>
      <c r="H196" s="56">
        <v>-31600</v>
      </c>
      <c r="I196" s="56">
        <v>0</v>
      </c>
      <c r="J196" s="56">
        <v>0</v>
      </c>
      <c r="K196" s="54"/>
      <c r="L196" s="54"/>
      <c r="M196" s="9"/>
      <c r="N196" s="9"/>
    </row>
    <row r="197" spans="1:14" ht="13.5" customHeight="1" x14ac:dyDescent="0.25">
      <c r="A197" s="12" t="s">
        <v>268</v>
      </c>
      <c r="B197" s="12"/>
      <c r="C197" s="12"/>
      <c r="D197" s="12"/>
      <c r="E197" s="12"/>
      <c r="F197" s="12"/>
      <c r="G197" s="61">
        <v>133373</v>
      </c>
      <c r="H197" s="61">
        <v>0</v>
      </c>
      <c r="I197" s="61">
        <v>133373</v>
      </c>
      <c r="J197" s="62">
        <v>100</v>
      </c>
      <c r="K197" s="9"/>
      <c r="L197" s="9"/>
      <c r="M197" s="9"/>
      <c r="N197" s="9"/>
    </row>
    <row r="198" spans="1:14" s="67" customFormat="1" ht="13.5" customHeight="1" x14ac:dyDescent="0.25">
      <c r="A198" s="63" t="s">
        <v>202</v>
      </c>
      <c r="B198" s="63"/>
      <c r="C198" s="63"/>
      <c r="D198" s="63"/>
      <c r="E198" s="63"/>
      <c r="F198" s="63"/>
      <c r="G198" s="64">
        <v>12500</v>
      </c>
      <c r="H198" s="64">
        <v>-5000</v>
      </c>
      <c r="I198" s="64">
        <v>7500</v>
      </c>
      <c r="J198" s="65">
        <v>60</v>
      </c>
      <c r="K198" s="66"/>
      <c r="L198" s="66"/>
      <c r="M198" s="66"/>
      <c r="N198" s="66"/>
    </row>
    <row r="199" spans="1:14" ht="13.5" customHeight="1" x14ac:dyDescent="0.25">
      <c r="A199" s="55" t="s">
        <v>109</v>
      </c>
      <c r="B199" s="88" t="s">
        <v>108</v>
      </c>
      <c r="C199" s="88"/>
      <c r="D199" s="88"/>
      <c r="E199" s="88"/>
      <c r="F199" s="88"/>
      <c r="G199" s="56">
        <v>12500</v>
      </c>
      <c r="H199" s="56">
        <v>-5000</v>
      </c>
      <c r="I199" s="56">
        <v>7500</v>
      </c>
      <c r="J199" s="56">
        <v>60</v>
      </c>
      <c r="K199" s="54"/>
      <c r="L199" s="54"/>
      <c r="M199" s="9"/>
      <c r="N199" s="9"/>
    </row>
    <row r="200" spans="1:14" ht="13.5" customHeight="1" x14ac:dyDescent="0.25">
      <c r="A200" s="55" t="s">
        <v>102</v>
      </c>
      <c r="B200" s="88" t="s">
        <v>101</v>
      </c>
      <c r="C200" s="88"/>
      <c r="D200" s="88"/>
      <c r="E200" s="88"/>
      <c r="F200" s="88"/>
      <c r="G200" s="56">
        <v>12500</v>
      </c>
      <c r="H200" s="56">
        <v>-5000</v>
      </c>
      <c r="I200" s="56">
        <v>7500</v>
      </c>
      <c r="J200" s="56">
        <v>60</v>
      </c>
      <c r="K200" s="54"/>
      <c r="L200" s="54"/>
      <c r="M200" s="9"/>
      <c r="N200" s="9"/>
    </row>
    <row r="201" spans="1:14" s="67" customFormat="1" ht="13.5" customHeight="1" x14ac:dyDescent="0.25">
      <c r="A201" s="63" t="s">
        <v>209</v>
      </c>
      <c r="B201" s="63"/>
      <c r="C201" s="63"/>
      <c r="D201" s="63"/>
      <c r="E201" s="63"/>
      <c r="F201" s="63"/>
      <c r="G201" s="64">
        <v>0</v>
      </c>
      <c r="H201" s="64">
        <v>59300</v>
      </c>
      <c r="I201" s="64">
        <v>59300</v>
      </c>
      <c r="J201" s="65">
        <v>100</v>
      </c>
      <c r="K201" s="66"/>
      <c r="L201" s="66"/>
      <c r="M201" s="66"/>
      <c r="N201" s="66"/>
    </row>
    <row r="202" spans="1:14" ht="13.5" customHeight="1" x14ac:dyDescent="0.25">
      <c r="A202" s="55" t="s">
        <v>109</v>
      </c>
      <c r="B202" s="88" t="s">
        <v>108</v>
      </c>
      <c r="C202" s="88"/>
      <c r="D202" s="88"/>
      <c r="E202" s="88"/>
      <c r="F202" s="88"/>
      <c r="G202" s="56">
        <v>0</v>
      </c>
      <c r="H202" s="56">
        <v>59300</v>
      </c>
      <c r="I202" s="56">
        <v>59300</v>
      </c>
      <c r="J202" s="56">
        <v>100</v>
      </c>
      <c r="K202" s="54"/>
      <c r="L202" s="54"/>
      <c r="M202" s="9"/>
      <c r="N202" s="9"/>
    </row>
    <row r="203" spans="1:14" ht="13.5" customHeight="1" x14ac:dyDescent="0.25">
      <c r="A203" s="55" t="s">
        <v>102</v>
      </c>
      <c r="B203" s="88" t="s">
        <v>101</v>
      </c>
      <c r="C203" s="88"/>
      <c r="D203" s="88"/>
      <c r="E203" s="88"/>
      <c r="F203" s="88"/>
      <c r="G203" s="56">
        <v>0</v>
      </c>
      <c r="H203" s="56">
        <v>59300</v>
      </c>
      <c r="I203" s="56">
        <v>59300</v>
      </c>
      <c r="J203" s="56">
        <v>100</v>
      </c>
      <c r="K203" s="54"/>
      <c r="L203" s="54"/>
      <c r="M203" s="9"/>
      <c r="N203" s="9"/>
    </row>
    <row r="204" spans="1:14" s="67" customFormat="1" ht="13.5" customHeight="1" x14ac:dyDescent="0.25">
      <c r="A204" s="63" t="s">
        <v>206</v>
      </c>
      <c r="B204" s="63"/>
      <c r="C204" s="63"/>
      <c r="D204" s="63"/>
      <c r="E204" s="63"/>
      <c r="F204" s="63"/>
      <c r="G204" s="64">
        <v>100873</v>
      </c>
      <c r="H204" s="64">
        <v>-54300</v>
      </c>
      <c r="I204" s="64">
        <v>46573</v>
      </c>
      <c r="J204" s="65">
        <v>46.169936454750022</v>
      </c>
      <c r="K204" s="66"/>
      <c r="L204" s="66"/>
      <c r="M204" s="66"/>
      <c r="N204" s="66"/>
    </row>
    <row r="205" spans="1:14" ht="13.5" customHeight="1" x14ac:dyDescent="0.25">
      <c r="A205" s="55" t="s">
        <v>109</v>
      </c>
      <c r="B205" s="88" t="s">
        <v>108</v>
      </c>
      <c r="C205" s="88"/>
      <c r="D205" s="88"/>
      <c r="E205" s="88"/>
      <c r="F205" s="88"/>
      <c r="G205" s="56">
        <v>100873</v>
      </c>
      <c r="H205" s="56">
        <v>-54300</v>
      </c>
      <c r="I205" s="56">
        <v>46573</v>
      </c>
      <c r="J205" s="56">
        <v>46.169936454750022</v>
      </c>
      <c r="K205" s="54"/>
      <c r="L205" s="54"/>
      <c r="M205" s="9"/>
      <c r="N205" s="9"/>
    </row>
    <row r="206" spans="1:14" ht="13.5" customHeight="1" x14ac:dyDescent="0.25">
      <c r="A206" s="55" t="s">
        <v>102</v>
      </c>
      <c r="B206" s="88" t="s">
        <v>101</v>
      </c>
      <c r="C206" s="88"/>
      <c r="D206" s="88"/>
      <c r="E206" s="88"/>
      <c r="F206" s="88"/>
      <c r="G206" s="56">
        <v>100873</v>
      </c>
      <c r="H206" s="56">
        <v>-54300</v>
      </c>
      <c r="I206" s="56">
        <v>46573</v>
      </c>
      <c r="J206" s="56">
        <v>46.169936454750022</v>
      </c>
      <c r="K206" s="54"/>
      <c r="L206" s="54"/>
      <c r="M206" s="9"/>
      <c r="N206" s="9"/>
    </row>
    <row r="207" spans="1:14" s="67" customFormat="1" ht="13.5" customHeight="1" x14ac:dyDescent="0.25">
      <c r="A207" s="63" t="s">
        <v>243</v>
      </c>
      <c r="B207" s="63"/>
      <c r="C207" s="63"/>
      <c r="D207" s="63"/>
      <c r="E207" s="63"/>
      <c r="F207" s="63"/>
      <c r="G207" s="64">
        <v>20000</v>
      </c>
      <c r="H207" s="64">
        <v>0</v>
      </c>
      <c r="I207" s="64">
        <v>20000</v>
      </c>
      <c r="J207" s="65">
        <v>100</v>
      </c>
      <c r="K207" s="66"/>
      <c r="L207" s="66"/>
      <c r="M207" s="66"/>
      <c r="N207" s="66"/>
    </row>
    <row r="208" spans="1:14" ht="13.5" customHeight="1" x14ac:dyDescent="0.25">
      <c r="A208" s="55" t="s">
        <v>109</v>
      </c>
      <c r="B208" s="88" t="s">
        <v>108</v>
      </c>
      <c r="C208" s="88"/>
      <c r="D208" s="88"/>
      <c r="E208" s="88"/>
      <c r="F208" s="88"/>
      <c r="G208" s="56">
        <v>20000</v>
      </c>
      <c r="H208" s="56">
        <v>0</v>
      </c>
      <c r="I208" s="56">
        <v>20000</v>
      </c>
      <c r="J208" s="56">
        <v>100</v>
      </c>
      <c r="K208" s="54"/>
      <c r="L208" s="54"/>
      <c r="M208" s="9"/>
      <c r="N208" s="9"/>
    </row>
    <row r="209" spans="1:14" ht="13.5" customHeight="1" x14ac:dyDescent="0.25">
      <c r="A209" s="55" t="s">
        <v>102</v>
      </c>
      <c r="B209" s="88" t="s">
        <v>101</v>
      </c>
      <c r="C209" s="88"/>
      <c r="D209" s="88"/>
      <c r="E209" s="88"/>
      <c r="F209" s="88"/>
      <c r="G209" s="56">
        <v>20000</v>
      </c>
      <c r="H209" s="56">
        <v>0</v>
      </c>
      <c r="I209" s="56">
        <v>20000</v>
      </c>
      <c r="J209" s="56">
        <v>100</v>
      </c>
      <c r="K209" s="54"/>
      <c r="L209" s="54"/>
      <c r="M209" s="9"/>
      <c r="N209" s="9"/>
    </row>
    <row r="210" spans="1:14" ht="13.5" customHeight="1" x14ac:dyDescent="0.25">
      <c r="A210" s="12" t="s">
        <v>267</v>
      </c>
      <c r="B210" s="12"/>
      <c r="C210" s="12"/>
      <c r="D210" s="12"/>
      <c r="E210" s="12"/>
      <c r="F210" s="12"/>
      <c r="G210" s="61">
        <v>1318890</v>
      </c>
      <c r="H210" s="61">
        <v>0</v>
      </c>
      <c r="I210" s="61">
        <v>1318890</v>
      </c>
      <c r="J210" s="62">
        <v>100</v>
      </c>
      <c r="K210" s="9"/>
      <c r="L210" s="9"/>
      <c r="M210" s="9"/>
      <c r="N210" s="9"/>
    </row>
    <row r="211" spans="1:14" s="67" customFormat="1" ht="13.5" customHeight="1" x14ac:dyDescent="0.25">
      <c r="A211" s="63" t="s">
        <v>206</v>
      </c>
      <c r="B211" s="63"/>
      <c r="C211" s="63"/>
      <c r="D211" s="63"/>
      <c r="E211" s="63"/>
      <c r="F211" s="63"/>
      <c r="G211" s="64">
        <v>1304613.98</v>
      </c>
      <c r="H211" s="64">
        <v>0</v>
      </c>
      <c r="I211" s="64">
        <v>1304613.98</v>
      </c>
      <c r="J211" s="65">
        <v>100</v>
      </c>
      <c r="K211" s="66"/>
      <c r="L211" s="66"/>
      <c r="M211" s="66"/>
      <c r="N211" s="66"/>
    </row>
    <row r="212" spans="1:14" ht="13.5" customHeight="1" x14ac:dyDescent="0.25">
      <c r="A212" s="55" t="s">
        <v>151</v>
      </c>
      <c r="B212" s="88" t="s">
        <v>150</v>
      </c>
      <c r="C212" s="88"/>
      <c r="D212" s="88"/>
      <c r="E212" s="88"/>
      <c r="F212" s="88"/>
      <c r="G212" s="56">
        <v>5000</v>
      </c>
      <c r="H212" s="56">
        <v>0</v>
      </c>
      <c r="I212" s="56">
        <v>5000</v>
      </c>
      <c r="J212" s="56">
        <v>100</v>
      </c>
      <c r="K212" s="54"/>
      <c r="L212" s="54"/>
      <c r="M212" s="9"/>
      <c r="N212" s="9"/>
    </row>
    <row r="213" spans="1:14" ht="13.5" customHeight="1" x14ac:dyDescent="0.25">
      <c r="A213" s="55" t="s">
        <v>142</v>
      </c>
      <c r="B213" s="88" t="s">
        <v>141</v>
      </c>
      <c r="C213" s="88"/>
      <c r="D213" s="88"/>
      <c r="E213" s="88"/>
      <c r="F213" s="88"/>
      <c r="G213" s="56">
        <v>5000</v>
      </c>
      <c r="H213" s="56">
        <v>0</v>
      </c>
      <c r="I213" s="56">
        <v>5000</v>
      </c>
      <c r="J213" s="56">
        <v>100</v>
      </c>
      <c r="K213" s="54"/>
      <c r="L213" s="54"/>
      <c r="M213" s="9"/>
      <c r="N213" s="9"/>
    </row>
    <row r="214" spans="1:14" ht="13.5" customHeight="1" x14ac:dyDescent="0.25">
      <c r="A214" s="55" t="s">
        <v>109</v>
      </c>
      <c r="B214" s="88" t="s">
        <v>108</v>
      </c>
      <c r="C214" s="88"/>
      <c r="D214" s="88"/>
      <c r="E214" s="88"/>
      <c r="F214" s="88"/>
      <c r="G214" s="56">
        <v>1299613.98</v>
      </c>
      <c r="H214" s="56">
        <v>0</v>
      </c>
      <c r="I214" s="56">
        <v>1299613.98</v>
      </c>
      <c r="J214" s="56">
        <v>100</v>
      </c>
      <c r="K214" s="54"/>
      <c r="L214" s="54"/>
      <c r="M214" s="9"/>
      <c r="N214" s="9"/>
    </row>
    <row r="215" spans="1:14" ht="13.5" customHeight="1" x14ac:dyDescent="0.25">
      <c r="A215" s="55" t="s">
        <v>107</v>
      </c>
      <c r="B215" s="88" t="s">
        <v>106</v>
      </c>
      <c r="C215" s="88"/>
      <c r="D215" s="88"/>
      <c r="E215" s="88"/>
      <c r="F215" s="88"/>
      <c r="G215" s="56">
        <v>30000</v>
      </c>
      <c r="H215" s="56">
        <v>0</v>
      </c>
      <c r="I215" s="56">
        <v>30000</v>
      </c>
      <c r="J215" s="56">
        <v>100</v>
      </c>
      <c r="K215" s="54"/>
      <c r="L215" s="54"/>
      <c r="M215" s="9"/>
      <c r="N215" s="9"/>
    </row>
    <row r="216" spans="1:14" ht="13.5" customHeight="1" x14ac:dyDescent="0.25">
      <c r="A216" s="55" t="s">
        <v>102</v>
      </c>
      <c r="B216" s="88" t="s">
        <v>101</v>
      </c>
      <c r="C216" s="88"/>
      <c r="D216" s="88"/>
      <c r="E216" s="88"/>
      <c r="F216" s="88"/>
      <c r="G216" s="56">
        <v>1269613.98</v>
      </c>
      <c r="H216" s="56">
        <v>0</v>
      </c>
      <c r="I216" s="56">
        <v>1269613.98</v>
      </c>
      <c r="J216" s="56">
        <v>100</v>
      </c>
      <c r="K216" s="54"/>
      <c r="L216" s="54"/>
      <c r="M216" s="9"/>
      <c r="N216" s="9"/>
    </row>
    <row r="217" spans="1:14" s="67" customFormat="1" ht="13.5" customHeight="1" x14ac:dyDescent="0.25">
      <c r="A217" s="63" t="s">
        <v>211</v>
      </c>
      <c r="B217" s="63"/>
      <c r="C217" s="63"/>
      <c r="D217" s="63"/>
      <c r="E217" s="63"/>
      <c r="F217" s="63"/>
      <c r="G217" s="64">
        <v>14276.02</v>
      </c>
      <c r="H217" s="64">
        <v>0</v>
      </c>
      <c r="I217" s="64">
        <v>14276.02</v>
      </c>
      <c r="J217" s="65">
        <v>100</v>
      </c>
      <c r="K217" s="66"/>
      <c r="L217" s="66"/>
      <c r="M217" s="66"/>
      <c r="N217" s="66"/>
    </row>
    <row r="218" spans="1:14" ht="13.5" customHeight="1" x14ac:dyDescent="0.25">
      <c r="A218" s="55" t="s">
        <v>109</v>
      </c>
      <c r="B218" s="88" t="s">
        <v>108</v>
      </c>
      <c r="C218" s="88"/>
      <c r="D218" s="88"/>
      <c r="E218" s="88"/>
      <c r="F218" s="88"/>
      <c r="G218" s="56">
        <v>14276.02</v>
      </c>
      <c r="H218" s="56">
        <v>0</v>
      </c>
      <c r="I218" s="56">
        <v>14276.02</v>
      </c>
      <c r="J218" s="56">
        <v>100</v>
      </c>
      <c r="K218" s="54"/>
      <c r="L218" s="54"/>
      <c r="M218" s="9"/>
      <c r="N218" s="9"/>
    </row>
    <row r="219" spans="1:14" ht="13.5" customHeight="1" x14ac:dyDescent="0.25">
      <c r="A219" s="55" t="s">
        <v>102</v>
      </c>
      <c r="B219" s="88" t="s">
        <v>101</v>
      </c>
      <c r="C219" s="88"/>
      <c r="D219" s="88"/>
      <c r="E219" s="88"/>
      <c r="F219" s="88"/>
      <c r="G219" s="56">
        <v>14276.02</v>
      </c>
      <c r="H219" s="56">
        <v>0</v>
      </c>
      <c r="I219" s="56">
        <v>14276.02</v>
      </c>
      <c r="J219" s="56">
        <v>100</v>
      </c>
      <c r="K219" s="54"/>
      <c r="L219" s="54"/>
      <c r="M219" s="9"/>
      <c r="N219" s="9"/>
    </row>
    <row r="220" spans="1:14" ht="13.5" customHeight="1" x14ac:dyDescent="0.25">
      <c r="A220" s="12" t="s">
        <v>266</v>
      </c>
      <c r="B220" s="12"/>
      <c r="C220" s="12"/>
      <c r="D220" s="12"/>
      <c r="E220" s="12"/>
      <c r="F220" s="12"/>
      <c r="G220" s="61">
        <v>210000</v>
      </c>
      <c r="H220" s="61">
        <v>-193750</v>
      </c>
      <c r="I220" s="61">
        <v>16250</v>
      </c>
      <c r="J220" s="62">
        <v>7.7380952380952381</v>
      </c>
      <c r="K220" s="9"/>
      <c r="L220" s="9"/>
      <c r="M220" s="9"/>
      <c r="N220" s="9"/>
    </row>
    <row r="221" spans="1:14" s="67" customFormat="1" ht="13.5" customHeight="1" x14ac:dyDescent="0.25">
      <c r="A221" s="63" t="s">
        <v>202</v>
      </c>
      <c r="B221" s="63"/>
      <c r="C221" s="63"/>
      <c r="D221" s="63"/>
      <c r="E221" s="63"/>
      <c r="F221" s="63"/>
      <c r="G221" s="64">
        <v>0</v>
      </c>
      <c r="H221" s="64">
        <v>16250</v>
      </c>
      <c r="I221" s="64">
        <v>16250</v>
      </c>
      <c r="J221" s="65">
        <v>100</v>
      </c>
      <c r="K221" s="66"/>
      <c r="L221" s="66"/>
      <c r="M221" s="66"/>
      <c r="N221" s="66"/>
    </row>
    <row r="222" spans="1:14" ht="13.5" customHeight="1" x14ac:dyDescent="0.25">
      <c r="A222" s="55" t="s">
        <v>109</v>
      </c>
      <c r="B222" s="88" t="s">
        <v>108</v>
      </c>
      <c r="C222" s="88"/>
      <c r="D222" s="88"/>
      <c r="E222" s="88"/>
      <c r="F222" s="88"/>
      <c r="G222" s="56">
        <v>0</v>
      </c>
      <c r="H222" s="56">
        <v>16250</v>
      </c>
      <c r="I222" s="56">
        <v>16250</v>
      </c>
      <c r="J222" s="56">
        <v>100</v>
      </c>
      <c r="K222" s="54"/>
      <c r="L222" s="54"/>
      <c r="M222" s="9"/>
      <c r="N222" s="9"/>
    </row>
    <row r="223" spans="1:14" ht="13.5" customHeight="1" x14ac:dyDescent="0.25">
      <c r="A223" s="55" t="s">
        <v>102</v>
      </c>
      <c r="B223" s="88" t="s">
        <v>101</v>
      </c>
      <c r="C223" s="88"/>
      <c r="D223" s="88"/>
      <c r="E223" s="88"/>
      <c r="F223" s="88"/>
      <c r="G223" s="56">
        <v>0</v>
      </c>
      <c r="H223" s="56">
        <v>16250</v>
      </c>
      <c r="I223" s="56">
        <v>16250</v>
      </c>
      <c r="J223" s="56">
        <v>100</v>
      </c>
      <c r="K223" s="54"/>
      <c r="L223" s="54"/>
      <c r="M223" s="9"/>
      <c r="N223" s="9"/>
    </row>
    <row r="224" spans="1:14" s="67" customFormat="1" ht="13.5" customHeight="1" x14ac:dyDescent="0.25">
      <c r="A224" s="63" t="s">
        <v>206</v>
      </c>
      <c r="B224" s="63"/>
      <c r="C224" s="63"/>
      <c r="D224" s="63"/>
      <c r="E224" s="63"/>
      <c r="F224" s="63"/>
      <c r="G224" s="64">
        <v>210000</v>
      </c>
      <c r="H224" s="64">
        <v>-210000</v>
      </c>
      <c r="I224" s="64">
        <v>0</v>
      </c>
      <c r="J224" s="65">
        <v>0</v>
      </c>
      <c r="K224" s="66"/>
      <c r="L224" s="66"/>
      <c r="M224" s="66"/>
      <c r="N224" s="66"/>
    </row>
    <row r="225" spans="1:14" ht="13.5" customHeight="1" x14ac:dyDescent="0.25">
      <c r="A225" s="55" t="s">
        <v>109</v>
      </c>
      <c r="B225" s="88" t="s">
        <v>108</v>
      </c>
      <c r="C225" s="88"/>
      <c r="D225" s="88"/>
      <c r="E225" s="88"/>
      <c r="F225" s="88"/>
      <c r="G225" s="56">
        <v>210000</v>
      </c>
      <c r="H225" s="56">
        <v>-210000</v>
      </c>
      <c r="I225" s="56">
        <v>0</v>
      </c>
      <c r="J225" s="56">
        <v>0</v>
      </c>
      <c r="K225" s="54"/>
      <c r="L225" s="54"/>
      <c r="M225" s="9"/>
      <c r="N225" s="9"/>
    </row>
    <row r="226" spans="1:14" ht="13.5" customHeight="1" x14ac:dyDescent="0.25">
      <c r="A226" s="55" t="s">
        <v>102</v>
      </c>
      <c r="B226" s="88" t="s">
        <v>101</v>
      </c>
      <c r="C226" s="88"/>
      <c r="D226" s="88"/>
      <c r="E226" s="88"/>
      <c r="F226" s="88"/>
      <c r="G226" s="56">
        <v>210000</v>
      </c>
      <c r="H226" s="56">
        <v>-210000</v>
      </c>
      <c r="I226" s="56">
        <v>0</v>
      </c>
      <c r="J226" s="56">
        <v>0</v>
      </c>
      <c r="K226" s="54"/>
      <c r="L226" s="54"/>
      <c r="M226" s="9"/>
      <c r="N226" s="9"/>
    </row>
    <row r="227" spans="1:14" ht="13.5" customHeight="1" x14ac:dyDescent="0.25">
      <c r="A227" s="12" t="s">
        <v>265</v>
      </c>
      <c r="B227" s="12"/>
      <c r="C227" s="12"/>
      <c r="D227" s="12"/>
      <c r="E227" s="12"/>
      <c r="F227" s="12"/>
      <c r="G227" s="61">
        <v>41500</v>
      </c>
      <c r="H227" s="61">
        <v>0</v>
      </c>
      <c r="I227" s="61">
        <v>41500</v>
      </c>
      <c r="J227" s="62">
        <v>100</v>
      </c>
      <c r="K227" s="9"/>
      <c r="L227" s="9"/>
      <c r="M227" s="9"/>
      <c r="N227" s="9"/>
    </row>
    <row r="228" spans="1:14" s="67" customFormat="1" ht="13.5" customHeight="1" x14ac:dyDescent="0.25">
      <c r="A228" s="63" t="s">
        <v>202</v>
      </c>
      <c r="B228" s="63"/>
      <c r="C228" s="63"/>
      <c r="D228" s="63"/>
      <c r="E228" s="63"/>
      <c r="F228" s="63"/>
      <c r="G228" s="64">
        <v>10500</v>
      </c>
      <c r="H228" s="64">
        <v>0</v>
      </c>
      <c r="I228" s="64">
        <v>10500</v>
      </c>
      <c r="J228" s="65">
        <v>100</v>
      </c>
      <c r="K228" s="66"/>
      <c r="L228" s="66"/>
      <c r="M228" s="66"/>
      <c r="N228" s="66"/>
    </row>
    <row r="229" spans="1:14" ht="13.5" customHeight="1" x14ac:dyDescent="0.25">
      <c r="A229" s="55" t="s">
        <v>151</v>
      </c>
      <c r="B229" s="88" t="s">
        <v>150</v>
      </c>
      <c r="C229" s="88"/>
      <c r="D229" s="88"/>
      <c r="E229" s="88"/>
      <c r="F229" s="88"/>
      <c r="G229" s="56">
        <v>1500</v>
      </c>
      <c r="H229" s="56">
        <v>0</v>
      </c>
      <c r="I229" s="56">
        <v>1500</v>
      </c>
      <c r="J229" s="56">
        <v>100</v>
      </c>
      <c r="K229" s="54"/>
      <c r="L229" s="54"/>
      <c r="M229" s="9"/>
      <c r="N229" s="9"/>
    </row>
    <row r="230" spans="1:14" ht="13.5" customHeight="1" x14ac:dyDescent="0.25">
      <c r="A230" s="55" t="s">
        <v>142</v>
      </c>
      <c r="B230" s="88" t="s">
        <v>141</v>
      </c>
      <c r="C230" s="88"/>
      <c r="D230" s="88"/>
      <c r="E230" s="88"/>
      <c r="F230" s="88"/>
      <c r="G230" s="56">
        <v>1500</v>
      </c>
      <c r="H230" s="56">
        <v>0</v>
      </c>
      <c r="I230" s="56">
        <v>1500</v>
      </c>
      <c r="J230" s="56">
        <v>100</v>
      </c>
      <c r="K230" s="54"/>
      <c r="L230" s="54"/>
      <c r="M230" s="9"/>
      <c r="N230" s="9"/>
    </row>
    <row r="231" spans="1:14" ht="13.5" customHeight="1" x14ac:dyDescent="0.25">
      <c r="A231" s="55" t="s">
        <v>109</v>
      </c>
      <c r="B231" s="88" t="s">
        <v>108</v>
      </c>
      <c r="C231" s="88"/>
      <c r="D231" s="88"/>
      <c r="E231" s="88"/>
      <c r="F231" s="88"/>
      <c r="G231" s="56">
        <v>9000</v>
      </c>
      <c r="H231" s="56">
        <v>0</v>
      </c>
      <c r="I231" s="56">
        <v>9000</v>
      </c>
      <c r="J231" s="56">
        <v>100</v>
      </c>
      <c r="K231" s="54"/>
      <c r="L231" s="54"/>
      <c r="M231" s="9"/>
      <c r="N231" s="9"/>
    </row>
    <row r="232" spans="1:14" ht="13.5" customHeight="1" x14ac:dyDescent="0.25">
      <c r="A232" s="55" t="s">
        <v>102</v>
      </c>
      <c r="B232" s="88" t="s">
        <v>101</v>
      </c>
      <c r="C232" s="88"/>
      <c r="D232" s="88"/>
      <c r="E232" s="88"/>
      <c r="F232" s="88"/>
      <c r="G232" s="56">
        <v>9000</v>
      </c>
      <c r="H232" s="56">
        <v>0</v>
      </c>
      <c r="I232" s="56">
        <v>9000</v>
      </c>
      <c r="J232" s="56">
        <v>100</v>
      </c>
      <c r="K232" s="54"/>
      <c r="L232" s="54"/>
      <c r="M232" s="9"/>
      <c r="N232" s="9"/>
    </row>
    <row r="233" spans="1:14" s="67" customFormat="1" ht="13.5" customHeight="1" x14ac:dyDescent="0.25">
      <c r="A233" s="63" t="s">
        <v>206</v>
      </c>
      <c r="B233" s="63"/>
      <c r="C233" s="63"/>
      <c r="D233" s="63"/>
      <c r="E233" s="63"/>
      <c r="F233" s="63"/>
      <c r="G233" s="64">
        <v>31000</v>
      </c>
      <c r="H233" s="64">
        <v>0</v>
      </c>
      <c r="I233" s="64">
        <v>31000</v>
      </c>
      <c r="J233" s="65">
        <v>100</v>
      </c>
      <c r="K233" s="66"/>
      <c r="L233" s="66"/>
      <c r="M233" s="66"/>
      <c r="N233" s="66"/>
    </row>
    <row r="234" spans="1:14" ht="13.5" customHeight="1" x14ac:dyDescent="0.25">
      <c r="A234" s="55" t="s">
        <v>109</v>
      </c>
      <c r="B234" s="88" t="s">
        <v>108</v>
      </c>
      <c r="C234" s="88"/>
      <c r="D234" s="88"/>
      <c r="E234" s="88"/>
      <c r="F234" s="88"/>
      <c r="G234" s="56">
        <v>31000</v>
      </c>
      <c r="H234" s="56">
        <v>0</v>
      </c>
      <c r="I234" s="56">
        <v>31000</v>
      </c>
      <c r="J234" s="56">
        <v>100</v>
      </c>
      <c r="K234" s="54"/>
      <c r="L234" s="54"/>
      <c r="M234" s="9"/>
      <c r="N234" s="9"/>
    </row>
    <row r="235" spans="1:14" ht="13.5" customHeight="1" x14ac:dyDescent="0.25">
      <c r="A235" s="55" t="s">
        <v>102</v>
      </c>
      <c r="B235" s="88" t="s">
        <v>101</v>
      </c>
      <c r="C235" s="88"/>
      <c r="D235" s="88"/>
      <c r="E235" s="88"/>
      <c r="F235" s="88"/>
      <c r="G235" s="56">
        <v>31000</v>
      </c>
      <c r="H235" s="56">
        <v>0</v>
      </c>
      <c r="I235" s="56">
        <v>31000</v>
      </c>
      <c r="J235" s="56">
        <v>100</v>
      </c>
      <c r="K235" s="54"/>
      <c r="L235" s="54"/>
      <c r="M235" s="9"/>
      <c r="N235" s="9"/>
    </row>
    <row r="236" spans="1:14" ht="12.75" customHeight="1" x14ac:dyDescent="0.25">
      <c r="A236" s="87" t="s">
        <v>264</v>
      </c>
      <c r="B236" s="87"/>
      <c r="C236" s="87"/>
      <c r="D236" s="87"/>
      <c r="E236" s="87"/>
      <c r="F236" s="87"/>
      <c r="G236" s="61">
        <v>1640575</v>
      </c>
      <c r="H236" s="61">
        <v>-378200</v>
      </c>
      <c r="I236" s="61">
        <v>1262375</v>
      </c>
      <c r="J236" s="62">
        <v>76.947106959450196</v>
      </c>
      <c r="K236" s="9"/>
      <c r="L236" s="9"/>
      <c r="M236" s="9"/>
      <c r="N236" s="9"/>
    </row>
    <row r="237" spans="1:14" s="67" customFormat="1" ht="13.5" customHeight="1" x14ac:dyDescent="0.25">
      <c r="A237" s="63" t="s">
        <v>202</v>
      </c>
      <c r="B237" s="63"/>
      <c r="C237" s="63"/>
      <c r="D237" s="63"/>
      <c r="E237" s="63"/>
      <c r="F237" s="63"/>
      <c r="G237" s="64">
        <v>22975</v>
      </c>
      <c r="H237" s="64">
        <v>-10600</v>
      </c>
      <c r="I237" s="64">
        <v>12375</v>
      </c>
      <c r="J237" s="65">
        <v>53.862894450489669</v>
      </c>
      <c r="K237" s="66"/>
      <c r="L237" s="66"/>
      <c r="M237" s="66"/>
      <c r="N237" s="66"/>
    </row>
    <row r="238" spans="1:14" ht="13.5" customHeight="1" x14ac:dyDescent="0.25">
      <c r="A238" s="55" t="s">
        <v>151</v>
      </c>
      <c r="B238" s="88" t="s">
        <v>150</v>
      </c>
      <c r="C238" s="88"/>
      <c r="D238" s="88"/>
      <c r="E238" s="88"/>
      <c r="F238" s="88"/>
      <c r="G238" s="56">
        <v>12375</v>
      </c>
      <c r="H238" s="56">
        <v>0</v>
      </c>
      <c r="I238" s="56">
        <v>12375</v>
      </c>
      <c r="J238" s="56">
        <v>100</v>
      </c>
      <c r="K238" s="54"/>
      <c r="L238" s="54"/>
      <c r="M238" s="9"/>
      <c r="N238" s="9"/>
    </row>
    <row r="239" spans="1:14" ht="13.5" customHeight="1" x14ac:dyDescent="0.25">
      <c r="A239" s="55" t="s">
        <v>142</v>
      </c>
      <c r="B239" s="88" t="s">
        <v>141</v>
      </c>
      <c r="C239" s="88"/>
      <c r="D239" s="88"/>
      <c r="E239" s="88"/>
      <c r="F239" s="88"/>
      <c r="G239" s="56">
        <v>12375</v>
      </c>
      <c r="H239" s="56">
        <v>0</v>
      </c>
      <c r="I239" s="56">
        <v>12375</v>
      </c>
      <c r="J239" s="56">
        <v>100</v>
      </c>
      <c r="K239" s="54"/>
      <c r="L239" s="54"/>
      <c r="M239" s="9"/>
      <c r="N239" s="9"/>
    </row>
    <row r="240" spans="1:14" ht="13.5" customHeight="1" x14ac:dyDescent="0.25">
      <c r="A240" s="55" t="s">
        <v>109</v>
      </c>
      <c r="B240" s="88" t="s">
        <v>108</v>
      </c>
      <c r="C240" s="88"/>
      <c r="D240" s="88"/>
      <c r="E240" s="88"/>
      <c r="F240" s="88"/>
      <c r="G240" s="56">
        <v>10600</v>
      </c>
      <c r="H240" s="56">
        <v>-10600</v>
      </c>
      <c r="I240" s="56">
        <v>0</v>
      </c>
      <c r="J240" s="56">
        <v>0</v>
      </c>
      <c r="K240" s="54"/>
      <c r="L240" s="54"/>
      <c r="M240" s="9"/>
      <c r="N240" s="9"/>
    </row>
    <row r="241" spans="1:14" ht="13.5" customHeight="1" x14ac:dyDescent="0.25">
      <c r="A241" s="55" t="s">
        <v>102</v>
      </c>
      <c r="B241" s="88" t="s">
        <v>101</v>
      </c>
      <c r="C241" s="88"/>
      <c r="D241" s="88"/>
      <c r="E241" s="88"/>
      <c r="F241" s="88"/>
      <c r="G241" s="56">
        <v>10600</v>
      </c>
      <c r="H241" s="56">
        <v>-10600</v>
      </c>
      <c r="I241" s="56">
        <v>0</v>
      </c>
      <c r="J241" s="56">
        <v>0</v>
      </c>
      <c r="K241" s="54"/>
      <c r="L241" s="54"/>
      <c r="M241" s="9"/>
      <c r="N241" s="9"/>
    </row>
    <row r="242" spans="1:14" s="67" customFormat="1" ht="13.5" customHeight="1" x14ac:dyDescent="0.25">
      <c r="A242" s="63" t="s">
        <v>206</v>
      </c>
      <c r="B242" s="63"/>
      <c r="C242" s="63"/>
      <c r="D242" s="63"/>
      <c r="E242" s="63"/>
      <c r="F242" s="63"/>
      <c r="G242" s="64">
        <v>306600</v>
      </c>
      <c r="H242" s="64">
        <v>-306600</v>
      </c>
      <c r="I242" s="64">
        <v>0</v>
      </c>
      <c r="J242" s="65">
        <v>0</v>
      </c>
      <c r="K242" s="66"/>
      <c r="L242" s="66"/>
      <c r="M242" s="66"/>
      <c r="N242" s="66"/>
    </row>
    <row r="243" spans="1:14" ht="13.5" customHeight="1" x14ac:dyDescent="0.25">
      <c r="A243" s="55" t="s">
        <v>109</v>
      </c>
      <c r="B243" s="88" t="s">
        <v>108</v>
      </c>
      <c r="C243" s="88"/>
      <c r="D243" s="88"/>
      <c r="E243" s="88"/>
      <c r="F243" s="88"/>
      <c r="G243" s="56">
        <v>306600</v>
      </c>
      <c r="H243" s="56">
        <v>-306600</v>
      </c>
      <c r="I243" s="56">
        <v>0</v>
      </c>
      <c r="J243" s="56">
        <v>0</v>
      </c>
      <c r="K243" s="54"/>
      <c r="L243" s="54"/>
      <c r="M243" s="9"/>
      <c r="N243" s="9"/>
    </row>
    <row r="244" spans="1:14" ht="13.5" customHeight="1" x14ac:dyDescent="0.25">
      <c r="A244" s="55" t="s">
        <v>102</v>
      </c>
      <c r="B244" s="88" t="s">
        <v>101</v>
      </c>
      <c r="C244" s="88"/>
      <c r="D244" s="88"/>
      <c r="E244" s="88"/>
      <c r="F244" s="88"/>
      <c r="G244" s="56">
        <v>306600</v>
      </c>
      <c r="H244" s="56">
        <v>-306600</v>
      </c>
      <c r="I244" s="56">
        <v>0</v>
      </c>
      <c r="J244" s="56">
        <v>0</v>
      </c>
      <c r="K244" s="54"/>
      <c r="L244" s="54"/>
      <c r="M244" s="9"/>
      <c r="N244" s="9"/>
    </row>
    <row r="245" spans="1:14" s="67" customFormat="1" ht="13.5" customHeight="1" x14ac:dyDescent="0.25">
      <c r="A245" s="63" t="s">
        <v>255</v>
      </c>
      <c r="B245" s="63"/>
      <c r="C245" s="63"/>
      <c r="D245" s="63"/>
      <c r="E245" s="63"/>
      <c r="F245" s="63"/>
      <c r="G245" s="64">
        <v>1311000</v>
      </c>
      <c r="H245" s="64">
        <v>-61000</v>
      </c>
      <c r="I245" s="64">
        <v>1250000</v>
      </c>
      <c r="J245" s="65">
        <v>95.347063310450025</v>
      </c>
      <c r="K245" s="66"/>
      <c r="L245" s="66"/>
      <c r="M245" s="66"/>
      <c r="N245" s="66"/>
    </row>
    <row r="246" spans="1:14" ht="13.5" customHeight="1" x14ac:dyDescent="0.25">
      <c r="A246" s="55" t="s">
        <v>109</v>
      </c>
      <c r="B246" s="88" t="s">
        <v>108</v>
      </c>
      <c r="C246" s="88"/>
      <c r="D246" s="88"/>
      <c r="E246" s="88"/>
      <c r="F246" s="88"/>
      <c r="G246" s="56">
        <v>1311000</v>
      </c>
      <c r="H246" s="56">
        <v>-61000</v>
      </c>
      <c r="I246" s="56">
        <v>1250000</v>
      </c>
      <c r="J246" s="56">
        <v>95.347063310450025</v>
      </c>
      <c r="K246" s="54"/>
      <c r="L246" s="54"/>
      <c r="M246" s="9"/>
      <c r="N246" s="9"/>
    </row>
    <row r="247" spans="1:14" ht="13.5" customHeight="1" x14ac:dyDescent="0.25">
      <c r="A247" s="55" t="s">
        <v>102</v>
      </c>
      <c r="B247" s="88" t="s">
        <v>101</v>
      </c>
      <c r="C247" s="88"/>
      <c r="D247" s="88"/>
      <c r="E247" s="88"/>
      <c r="F247" s="88"/>
      <c r="G247" s="56">
        <v>1311000</v>
      </c>
      <c r="H247" s="56">
        <v>-61000</v>
      </c>
      <c r="I247" s="56">
        <v>1250000</v>
      </c>
      <c r="J247" s="56">
        <v>95.347063310450025</v>
      </c>
      <c r="K247" s="54"/>
      <c r="L247" s="54"/>
      <c r="M247" s="9"/>
      <c r="N247" s="9"/>
    </row>
    <row r="248" spans="1:14" ht="12.75" customHeight="1" x14ac:dyDescent="0.25">
      <c r="A248" s="87" t="s">
        <v>263</v>
      </c>
      <c r="B248" s="87"/>
      <c r="C248" s="87"/>
      <c r="D248" s="87"/>
      <c r="E248" s="87"/>
      <c r="F248" s="87"/>
      <c r="G248" s="61">
        <v>25000</v>
      </c>
      <c r="H248" s="61">
        <v>0</v>
      </c>
      <c r="I248" s="61">
        <v>25000</v>
      </c>
      <c r="J248" s="62">
        <v>100</v>
      </c>
      <c r="K248" s="9"/>
      <c r="L248" s="9"/>
      <c r="M248" s="9"/>
      <c r="N248" s="9"/>
    </row>
    <row r="249" spans="1:14" s="67" customFormat="1" ht="13.5" customHeight="1" x14ac:dyDescent="0.25">
      <c r="A249" s="63" t="s">
        <v>202</v>
      </c>
      <c r="B249" s="63"/>
      <c r="C249" s="63"/>
      <c r="D249" s="63"/>
      <c r="E249" s="63"/>
      <c r="F249" s="63"/>
      <c r="G249" s="64">
        <v>25000</v>
      </c>
      <c r="H249" s="64">
        <v>-20000</v>
      </c>
      <c r="I249" s="64">
        <v>5000</v>
      </c>
      <c r="J249" s="65">
        <v>20</v>
      </c>
      <c r="K249" s="66"/>
      <c r="L249" s="66"/>
      <c r="M249" s="66"/>
      <c r="N249" s="66"/>
    </row>
    <row r="250" spans="1:14" ht="13.5" customHeight="1" x14ac:dyDescent="0.25">
      <c r="A250" s="55" t="s">
        <v>109</v>
      </c>
      <c r="B250" s="88" t="s">
        <v>108</v>
      </c>
      <c r="C250" s="88"/>
      <c r="D250" s="88"/>
      <c r="E250" s="88"/>
      <c r="F250" s="88"/>
      <c r="G250" s="56">
        <v>25000</v>
      </c>
      <c r="H250" s="56">
        <v>-20000</v>
      </c>
      <c r="I250" s="56">
        <v>5000</v>
      </c>
      <c r="J250" s="56">
        <v>20</v>
      </c>
      <c r="K250" s="54"/>
      <c r="L250" s="54"/>
      <c r="M250" s="9"/>
      <c r="N250" s="9"/>
    </row>
    <row r="251" spans="1:14" ht="13.5" customHeight="1" x14ac:dyDescent="0.25">
      <c r="A251" s="55" t="s">
        <v>102</v>
      </c>
      <c r="B251" s="88" t="s">
        <v>101</v>
      </c>
      <c r="C251" s="88"/>
      <c r="D251" s="88"/>
      <c r="E251" s="88"/>
      <c r="F251" s="88"/>
      <c r="G251" s="56">
        <v>25000</v>
      </c>
      <c r="H251" s="56">
        <v>-20000</v>
      </c>
      <c r="I251" s="56">
        <v>5000</v>
      </c>
      <c r="J251" s="56">
        <v>20</v>
      </c>
      <c r="K251" s="54"/>
      <c r="L251" s="54"/>
      <c r="M251" s="9"/>
      <c r="N251" s="9"/>
    </row>
    <row r="252" spans="1:14" s="67" customFormat="1" ht="13.5" customHeight="1" x14ac:dyDescent="0.25">
      <c r="A252" s="63" t="s">
        <v>209</v>
      </c>
      <c r="B252" s="63"/>
      <c r="C252" s="63"/>
      <c r="D252" s="63"/>
      <c r="E252" s="63"/>
      <c r="F252" s="63"/>
      <c r="G252" s="64">
        <v>0</v>
      </c>
      <c r="H252" s="64">
        <v>20000</v>
      </c>
      <c r="I252" s="64">
        <v>20000</v>
      </c>
      <c r="J252" s="65">
        <v>100</v>
      </c>
      <c r="K252" s="66"/>
      <c r="L252" s="66"/>
      <c r="M252" s="66"/>
      <c r="N252" s="66"/>
    </row>
    <row r="253" spans="1:14" ht="13.5" customHeight="1" x14ac:dyDescent="0.25">
      <c r="A253" s="55" t="s">
        <v>109</v>
      </c>
      <c r="B253" s="88" t="s">
        <v>108</v>
      </c>
      <c r="C253" s="88"/>
      <c r="D253" s="88"/>
      <c r="E253" s="88"/>
      <c r="F253" s="88"/>
      <c r="G253" s="56">
        <v>0</v>
      </c>
      <c r="H253" s="56">
        <v>20000</v>
      </c>
      <c r="I253" s="56">
        <v>20000</v>
      </c>
      <c r="J253" s="56">
        <v>100</v>
      </c>
      <c r="K253" s="54"/>
      <c r="L253" s="54"/>
      <c r="M253" s="9"/>
      <c r="N253" s="9"/>
    </row>
    <row r="254" spans="1:14" ht="13.5" customHeight="1" x14ac:dyDescent="0.25">
      <c r="A254" s="55" t="s">
        <v>102</v>
      </c>
      <c r="B254" s="88" t="s">
        <v>101</v>
      </c>
      <c r="C254" s="88"/>
      <c r="D254" s="88"/>
      <c r="E254" s="88"/>
      <c r="F254" s="88"/>
      <c r="G254" s="56">
        <v>0</v>
      </c>
      <c r="H254" s="56">
        <v>20000</v>
      </c>
      <c r="I254" s="56">
        <v>20000</v>
      </c>
      <c r="J254" s="56">
        <v>100</v>
      </c>
      <c r="K254" s="54"/>
      <c r="L254" s="54"/>
      <c r="M254" s="9"/>
      <c r="N254" s="9"/>
    </row>
    <row r="255" spans="1:14" ht="12.75" customHeight="1" x14ac:dyDescent="0.25">
      <c r="A255" s="87" t="s">
        <v>262</v>
      </c>
      <c r="B255" s="87"/>
      <c r="C255" s="87"/>
      <c r="D255" s="87"/>
      <c r="E255" s="87"/>
      <c r="F255" s="87"/>
      <c r="G255" s="61">
        <v>2000000</v>
      </c>
      <c r="H255" s="61">
        <v>-1954320</v>
      </c>
      <c r="I255" s="61">
        <v>45680</v>
      </c>
      <c r="J255" s="62">
        <v>2.2839999999999998</v>
      </c>
      <c r="K255" s="9"/>
      <c r="L255" s="9"/>
      <c r="M255" s="9"/>
      <c r="N255" s="9"/>
    </row>
    <row r="256" spans="1:14" s="67" customFormat="1" ht="13.5" customHeight="1" x14ac:dyDescent="0.25">
      <c r="A256" s="63" t="s">
        <v>202</v>
      </c>
      <c r="B256" s="63"/>
      <c r="C256" s="63"/>
      <c r="D256" s="63"/>
      <c r="E256" s="63"/>
      <c r="F256" s="63"/>
      <c r="G256" s="64">
        <v>0</v>
      </c>
      <c r="H256" s="64">
        <v>45680</v>
      </c>
      <c r="I256" s="64">
        <v>45680</v>
      </c>
      <c r="J256" s="65">
        <v>100</v>
      </c>
      <c r="K256" s="66"/>
      <c r="L256" s="66"/>
      <c r="M256" s="66"/>
      <c r="N256" s="66"/>
    </row>
    <row r="257" spans="1:14" ht="13.5" customHeight="1" x14ac:dyDescent="0.25">
      <c r="A257" s="55" t="s">
        <v>151</v>
      </c>
      <c r="B257" s="88" t="s">
        <v>150</v>
      </c>
      <c r="C257" s="88"/>
      <c r="D257" s="88"/>
      <c r="E257" s="88"/>
      <c r="F257" s="88"/>
      <c r="G257" s="56">
        <v>0</v>
      </c>
      <c r="H257" s="56">
        <v>12500</v>
      </c>
      <c r="I257" s="56">
        <v>12500</v>
      </c>
      <c r="J257" s="56">
        <v>100</v>
      </c>
      <c r="K257" s="54"/>
      <c r="L257" s="54"/>
      <c r="M257" s="9"/>
      <c r="N257" s="9"/>
    </row>
    <row r="258" spans="1:14" ht="13.5" customHeight="1" x14ac:dyDescent="0.25">
      <c r="A258" s="55" t="s">
        <v>142</v>
      </c>
      <c r="B258" s="88" t="s">
        <v>141</v>
      </c>
      <c r="C258" s="88"/>
      <c r="D258" s="88"/>
      <c r="E258" s="88"/>
      <c r="F258" s="88"/>
      <c r="G258" s="56">
        <v>0</v>
      </c>
      <c r="H258" s="56">
        <v>12500</v>
      </c>
      <c r="I258" s="56">
        <v>12500</v>
      </c>
      <c r="J258" s="56">
        <v>100</v>
      </c>
      <c r="K258" s="54"/>
      <c r="L258" s="54"/>
      <c r="M258" s="9"/>
      <c r="N258" s="9"/>
    </row>
    <row r="259" spans="1:14" ht="13.5" customHeight="1" x14ac:dyDescent="0.25">
      <c r="A259" s="55" t="s">
        <v>109</v>
      </c>
      <c r="B259" s="88" t="s">
        <v>108</v>
      </c>
      <c r="C259" s="88"/>
      <c r="D259" s="88"/>
      <c r="E259" s="88"/>
      <c r="F259" s="88"/>
      <c r="G259" s="56">
        <v>0</v>
      </c>
      <c r="H259" s="56">
        <v>33180</v>
      </c>
      <c r="I259" s="56">
        <v>33180</v>
      </c>
      <c r="J259" s="56">
        <v>100</v>
      </c>
      <c r="K259" s="54"/>
      <c r="L259" s="54"/>
      <c r="M259" s="9"/>
      <c r="N259" s="9"/>
    </row>
    <row r="260" spans="1:14" ht="13.5" customHeight="1" x14ac:dyDescent="0.25">
      <c r="A260" s="55" t="s">
        <v>102</v>
      </c>
      <c r="B260" s="88" t="s">
        <v>101</v>
      </c>
      <c r="C260" s="88"/>
      <c r="D260" s="88"/>
      <c r="E260" s="88"/>
      <c r="F260" s="88"/>
      <c r="G260" s="56">
        <v>0</v>
      </c>
      <c r="H260" s="56">
        <v>33180</v>
      </c>
      <c r="I260" s="56">
        <v>33180</v>
      </c>
      <c r="J260" s="56">
        <v>100</v>
      </c>
      <c r="K260" s="54"/>
      <c r="L260" s="54"/>
      <c r="M260" s="9"/>
      <c r="N260" s="9"/>
    </row>
    <row r="261" spans="1:14" s="67" customFormat="1" ht="13.5" customHeight="1" x14ac:dyDescent="0.25">
      <c r="A261" s="63" t="s">
        <v>206</v>
      </c>
      <c r="B261" s="63"/>
      <c r="C261" s="63"/>
      <c r="D261" s="63"/>
      <c r="E261" s="63"/>
      <c r="F261" s="63"/>
      <c r="G261" s="64">
        <v>2000000</v>
      </c>
      <c r="H261" s="64">
        <v>-2000000</v>
      </c>
      <c r="I261" s="64">
        <v>0</v>
      </c>
      <c r="J261" s="65">
        <v>0</v>
      </c>
      <c r="K261" s="66"/>
      <c r="L261" s="66"/>
      <c r="M261" s="66"/>
      <c r="N261" s="66"/>
    </row>
    <row r="262" spans="1:14" ht="13.5" customHeight="1" x14ac:dyDescent="0.25">
      <c r="A262" s="55" t="s">
        <v>151</v>
      </c>
      <c r="B262" s="88" t="s">
        <v>150</v>
      </c>
      <c r="C262" s="88"/>
      <c r="D262" s="88"/>
      <c r="E262" s="88"/>
      <c r="F262" s="88"/>
      <c r="G262" s="56">
        <v>33180</v>
      </c>
      <c r="H262" s="56">
        <v>-33180</v>
      </c>
      <c r="I262" s="56">
        <v>0</v>
      </c>
      <c r="J262" s="56">
        <v>0</v>
      </c>
      <c r="K262" s="54"/>
      <c r="L262" s="54"/>
      <c r="M262" s="9"/>
      <c r="N262" s="9"/>
    </row>
    <row r="263" spans="1:14" ht="13.5" customHeight="1" x14ac:dyDescent="0.25">
      <c r="A263" s="55" t="s">
        <v>142</v>
      </c>
      <c r="B263" s="88" t="s">
        <v>141</v>
      </c>
      <c r="C263" s="88"/>
      <c r="D263" s="88"/>
      <c r="E263" s="88"/>
      <c r="F263" s="88"/>
      <c r="G263" s="56">
        <v>33180</v>
      </c>
      <c r="H263" s="56">
        <v>-33180</v>
      </c>
      <c r="I263" s="56">
        <v>0</v>
      </c>
      <c r="J263" s="56">
        <v>0</v>
      </c>
      <c r="K263" s="54"/>
      <c r="L263" s="54"/>
      <c r="M263" s="9"/>
      <c r="N263" s="9"/>
    </row>
    <row r="264" spans="1:14" ht="13.5" customHeight="1" x14ac:dyDescent="0.25">
      <c r="A264" s="55" t="s">
        <v>109</v>
      </c>
      <c r="B264" s="88" t="s">
        <v>108</v>
      </c>
      <c r="C264" s="88"/>
      <c r="D264" s="88"/>
      <c r="E264" s="88"/>
      <c r="F264" s="88"/>
      <c r="G264" s="56">
        <v>1966820</v>
      </c>
      <c r="H264" s="56">
        <v>-1966820</v>
      </c>
      <c r="I264" s="56">
        <v>0</v>
      </c>
      <c r="J264" s="56">
        <v>0</v>
      </c>
      <c r="K264" s="54"/>
      <c r="L264" s="54"/>
      <c r="M264" s="9"/>
      <c r="N264" s="9"/>
    </row>
    <row r="265" spans="1:14" ht="13.5" customHeight="1" x14ac:dyDescent="0.25">
      <c r="A265" s="55" t="s">
        <v>102</v>
      </c>
      <c r="B265" s="88" t="s">
        <v>101</v>
      </c>
      <c r="C265" s="88"/>
      <c r="D265" s="88"/>
      <c r="E265" s="88"/>
      <c r="F265" s="88"/>
      <c r="G265" s="56">
        <v>1966820</v>
      </c>
      <c r="H265" s="56">
        <v>-1966820</v>
      </c>
      <c r="I265" s="56">
        <v>0</v>
      </c>
      <c r="J265" s="56">
        <v>0</v>
      </c>
      <c r="K265" s="54"/>
      <c r="L265" s="54"/>
      <c r="M265" s="9"/>
      <c r="N265" s="9"/>
    </row>
    <row r="266" spans="1:14" ht="12.75" customHeight="1" x14ac:dyDescent="0.25">
      <c r="A266" s="87" t="s">
        <v>261</v>
      </c>
      <c r="B266" s="87"/>
      <c r="C266" s="87"/>
      <c r="D266" s="87"/>
      <c r="E266" s="87"/>
      <c r="F266" s="87"/>
      <c r="G266" s="61">
        <v>96600</v>
      </c>
      <c r="H266" s="61">
        <v>0</v>
      </c>
      <c r="I266" s="61">
        <v>96600</v>
      </c>
      <c r="J266" s="62">
        <v>100</v>
      </c>
      <c r="K266" s="9"/>
      <c r="L266" s="9"/>
      <c r="M266" s="9"/>
      <c r="N266" s="9"/>
    </row>
    <row r="267" spans="1:14" s="67" customFormat="1" ht="13.5" customHeight="1" x14ac:dyDescent="0.25">
      <c r="A267" s="63" t="s">
        <v>206</v>
      </c>
      <c r="B267" s="63"/>
      <c r="C267" s="63"/>
      <c r="D267" s="63"/>
      <c r="E267" s="63"/>
      <c r="F267" s="63"/>
      <c r="G267" s="64">
        <v>96600</v>
      </c>
      <c r="H267" s="64">
        <v>0</v>
      </c>
      <c r="I267" s="64">
        <v>96600</v>
      </c>
      <c r="J267" s="65">
        <v>100</v>
      </c>
      <c r="K267" s="66"/>
      <c r="L267" s="66"/>
      <c r="M267" s="66"/>
      <c r="N267" s="66"/>
    </row>
    <row r="268" spans="1:14" ht="13.5" customHeight="1" x14ac:dyDescent="0.25">
      <c r="A268" s="55" t="s">
        <v>151</v>
      </c>
      <c r="B268" s="88" t="s">
        <v>150</v>
      </c>
      <c r="C268" s="88"/>
      <c r="D268" s="88"/>
      <c r="E268" s="88"/>
      <c r="F268" s="88"/>
      <c r="G268" s="56">
        <v>3000</v>
      </c>
      <c r="H268" s="56">
        <v>0</v>
      </c>
      <c r="I268" s="56">
        <v>3000</v>
      </c>
      <c r="J268" s="56">
        <v>100</v>
      </c>
      <c r="K268" s="54"/>
      <c r="L268" s="54"/>
      <c r="M268" s="9"/>
      <c r="N268" s="9"/>
    </row>
    <row r="269" spans="1:14" ht="13.5" customHeight="1" x14ac:dyDescent="0.25">
      <c r="A269" s="55" t="s">
        <v>142</v>
      </c>
      <c r="B269" s="88" t="s">
        <v>141</v>
      </c>
      <c r="C269" s="88"/>
      <c r="D269" s="88"/>
      <c r="E269" s="88"/>
      <c r="F269" s="88"/>
      <c r="G269" s="56">
        <v>3000</v>
      </c>
      <c r="H269" s="56">
        <v>0</v>
      </c>
      <c r="I269" s="56">
        <v>3000</v>
      </c>
      <c r="J269" s="56">
        <v>100</v>
      </c>
      <c r="K269" s="54"/>
      <c r="L269" s="54"/>
      <c r="M269" s="9"/>
      <c r="N269" s="9"/>
    </row>
    <row r="270" spans="1:14" ht="13.5" customHeight="1" x14ac:dyDescent="0.25">
      <c r="A270" s="55" t="s">
        <v>109</v>
      </c>
      <c r="B270" s="88" t="s">
        <v>108</v>
      </c>
      <c r="C270" s="88"/>
      <c r="D270" s="88"/>
      <c r="E270" s="88"/>
      <c r="F270" s="88"/>
      <c r="G270" s="56">
        <v>93600</v>
      </c>
      <c r="H270" s="56">
        <v>0</v>
      </c>
      <c r="I270" s="56">
        <v>93600</v>
      </c>
      <c r="J270" s="56">
        <v>100</v>
      </c>
      <c r="K270" s="54"/>
      <c r="L270" s="54"/>
      <c r="M270" s="9"/>
      <c r="N270" s="9"/>
    </row>
    <row r="271" spans="1:14" ht="13.5" customHeight="1" x14ac:dyDescent="0.25">
      <c r="A271" s="55" t="s">
        <v>102</v>
      </c>
      <c r="B271" s="88" t="s">
        <v>101</v>
      </c>
      <c r="C271" s="88"/>
      <c r="D271" s="88"/>
      <c r="E271" s="88"/>
      <c r="F271" s="88"/>
      <c r="G271" s="56">
        <v>93600</v>
      </c>
      <c r="H271" s="56">
        <v>0</v>
      </c>
      <c r="I271" s="56">
        <v>93600</v>
      </c>
      <c r="J271" s="56">
        <v>100</v>
      </c>
      <c r="K271" s="54"/>
      <c r="L271" s="54"/>
      <c r="M271" s="9"/>
      <c r="N271" s="9"/>
    </row>
    <row r="272" spans="1:14" ht="12.75" customHeight="1" x14ac:dyDescent="0.25">
      <c r="A272" s="87" t="s">
        <v>260</v>
      </c>
      <c r="B272" s="87"/>
      <c r="C272" s="87"/>
      <c r="D272" s="87"/>
      <c r="E272" s="87"/>
      <c r="F272" s="87"/>
      <c r="G272" s="61">
        <v>86206</v>
      </c>
      <c r="H272" s="61">
        <v>-6800</v>
      </c>
      <c r="I272" s="61">
        <v>79406</v>
      </c>
      <c r="J272" s="62">
        <v>92.111917963946823</v>
      </c>
      <c r="K272" s="9"/>
      <c r="L272" s="9"/>
      <c r="M272" s="9"/>
      <c r="N272" s="9"/>
    </row>
    <row r="273" spans="1:14" s="67" customFormat="1" ht="13.5" customHeight="1" x14ac:dyDescent="0.25">
      <c r="A273" s="63" t="s">
        <v>202</v>
      </c>
      <c r="B273" s="63"/>
      <c r="C273" s="63"/>
      <c r="D273" s="63"/>
      <c r="E273" s="63"/>
      <c r="F273" s="63"/>
      <c r="G273" s="64">
        <v>3300</v>
      </c>
      <c r="H273" s="64">
        <v>0</v>
      </c>
      <c r="I273" s="64">
        <v>3300</v>
      </c>
      <c r="J273" s="65">
        <v>100</v>
      </c>
      <c r="K273" s="66"/>
      <c r="L273" s="66"/>
      <c r="M273" s="66"/>
      <c r="N273" s="66"/>
    </row>
    <row r="274" spans="1:14" ht="13.5" customHeight="1" x14ac:dyDescent="0.25">
      <c r="A274" s="55" t="s">
        <v>109</v>
      </c>
      <c r="B274" s="88" t="s">
        <v>108</v>
      </c>
      <c r="C274" s="88"/>
      <c r="D274" s="88"/>
      <c r="E274" s="88"/>
      <c r="F274" s="88"/>
      <c r="G274" s="56">
        <v>3300</v>
      </c>
      <c r="H274" s="56">
        <v>0</v>
      </c>
      <c r="I274" s="56">
        <v>3300</v>
      </c>
      <c r="J274" s="56">
        <v>100</v>
      </c>
      <c r="K274" s="54"/>
      <c r="L274" s="54"/>
      <c r="M274" s="9"/>
      <c r="N274" s="9"/>
    </row>
    <row r="275" spans="1:14" ht="13.5" customHeight="1" x14ac:dyDescent="0.25">
      <c r="A275" s="55" t="s">
        <v>102</v>
      </c>
      <c r="B275" s="88" t="s">
        <v>101</v>
      </c>
      <c r="C275" s="88"/>
      <c r="D275" s="88"/>
      <c r="E275" s="88"/>
      <c r="F275" s="88"/>
      <c r="G275" s="56">
        <v>3300</v>
      </c>
      <c r="H275" s="56">
        <v>0</v>
      </c>
      <c r="I275" s="56">
        <v>3300</v>
      </c>
      <c r="J275" s="56">
        <v>100</v>
      </c>
      <c r="K275" s="54"/>
      <c r="L275" s="54"/>
      <c r="M275" s="9"/>
      <c r="N275" s="9"/>
    </row>
    <row r="276" spans="1:14" s="67" customFormat="1" ht="13.5" customHeight="1" x14ac:dyDescent="0.25">
      <c r="A276" s="63" t="s">
        <v>209</v>
      </c>
      <c r="B276" s="63"/>
      <c r="C276" s="63"/>
      <c r="D276" s="63"/>
      <c r="E276" s="63"/>
      <c r="F276" s="63"/>
      <c r="G276" s="64">
        <v>23734</v>
      </c>
      <c r="H276" s="64">
        <v>0</v>
      </c>
      <c r="I276" s="64">
        <v>23734</v>
      </c>
      <c r="J276" s="65">
        <v>100</v>
      </c>
      <c r="K276" s="66"/>
      <c r="L276" s="66"/>
      <c r="M276" s="66"/>
      <c r="N276" s="66"/>
    </row>
    <row r="277" spans="1:14" ht="13.5" customHeight="1" x14ac:dyDescent="0.25">
      <c r="A277" s="55" t="s">
        <v>109</v>
      </c>
      <c r="B277" s="88" t="s">
        <v>108</v>
      </c>
      <c r="C277" s="88"/>
      <c r="D277" s="88"/>
      <c r="E277" s="88"/>
      <c r="F277" s="88"/>
      <c r="G277" s="56">
        <v>23734</v>
      </c>
      <c r="H277" s="56">
        <v>0</v>
      </c>
      <c r="I277" s="56">
        <v>23734</v>
      </c>
      <c r="J277" s="56">
        <v>100</v>
      </c>
      <c r="K277" s="54"/>
      <c r="L277" s="54"/>
      <c r="M277" s="9"/>
      <c r="N277" s="9"/>
    </row>
    <row r="278" spans="1:14" ht="13.5" customHeight="1" x14ac:dyDescent="0.25">
      <c r="A278" s="55" t="s">
        <v>102</v>
      </c>
      <c r="B278" s="88" t="s">
        <v>101</v>
      </c>
      <c r="C278" s="88"/>
      <c r="D278" s="88"/>
      <c r="E278" s="88"/>
      <c r="F278" s="88"/>
      <c r="G278" s="56">
        <v>23734</v>
      </c>
      <c r="H278" s="56">
        <v>0</v>
      </c>
      <c r="I278" s="56">
        <v>23734</v>
      </c>
      <c r="J278" s="56">
        <v>100</v>
      </c>
      <c r="K278" s="54"/>
      <c r="L278" s="54"/>
      <c r="M278" s="9"/>
      <c r="N278" s="9"/>
    </row>
    <row r="279" spans="1:14" s="67" customFormat="1" ht="13.5" customHeight="1" x14ac:dyDescent="0.25">
      <c r="A279" s="63" t="s">
        <v>208</v>
      </c>
      <c r="B279" s="63"/>
      <c r="C279" s="63"/>
      <c r="D279" s="63"/>
      <c r="E279" s="63"/>
      <c r="F279" s="63"/>
      <c r="G279" s="64">
        <v>22732</v>
      </c>
      <c r="H279" s="64">
        <v>0</v>
      </c>
      <c r="I279" s="64">
        <v>22732</v>
      </c>
      <c r="J279" s="65">
        <v>100</v>
      </c>
      <c r="K279" s="66"/>
      <c r="L279" s="66"/>
      <c r="M279" s="66"/>
      <c r="N279" s="66"/>
    </row>
    <row r="280" spans="1:14" ht="13.5" customHeight="1" x14ac:dyDescent="0.25">
      <c r="A280" s="55" t="s">
        <v>109</v>
      </c>
      <c r="B280" s="88" t="s">
        <v>108</v>
      </c>
      <c r="C280" s="88"/>
      <c r="D280" s="88"/>
      <c r="E280" s="88"/>
      <c r="F280" s="88"/>
      <c r="G280" s="56">
        <v>22732</v>
      </c>
      <c r="H280" s="56">
        <v>0</v>
      </c>
      <c r="I280" s="56">
        <v>22732</v>
      </c>
      <c r="J280" s="56">
        <v>100</v>
      </c>
      <c r="K280" s="54"/>
      <c r="L280" s="54"/>
      <c r="M280" s="9"/>
      <c r="N280" s="9"/>
    </row>
    <row r="281" spans="1:14" ht="13.5" customHeight="1" x14ac:dyDescent="0.25">
      <c r="A281" s="55" t="s">
        <v>102</v>
      </c>
      <c r="B281" s="88" t="s">
        <v>101</v>
      </c>
      <c r="C281" s="88"/>
      <c r="D281" s="88"/>
      <c r="E281" s="88"/>
      <c r="F281" s="88"/>
      <c r="G281" s="56">
        <v>22732</v>
      </c>
      <c r="H281" s="56">
        <v>0</v>
      </c>
      <c r="I281" s="56">
        <v>22732</v>
      </c>
      <c r="J281" s="56">
        <v>100</v>
      </c>
      <c r="K281" s="54"/>
      <c r="L281" s="54"/>
      <c r="M281" s="9"/>
      <c r="N281" s="9"/>
    </row>
    <row r="282" spans="1:14" s="67" customFormat="1" ht="13.5" customHeight="1" x14ac:dyDescent="0.25">
      <c r="A282" s="63" t="s">
        <v>243</v>
      </c>
      <c r="B282" s="63"/>
      <c r="C282" s="63"/>
      <c r="D282" s="63"/>
      <c r="E282" s="63"/>
      <c r="F282" s="63"/>
      <c r="G282" s="64">
        <v>36440</v>
      </c>
      <c r="H282" s="64">
        <v>-6800</v>
      </c>
      <c r="I282" s="64">
        <v>29640</v>
      </c>
      <c r="J282" s="65">
        <v>81.339187705817778</v>
      </c>
      <c r="K282" s="66"/>
      <c r="L282" s="66"/>
      <c r="M282" s="66"/>
      <c r="N282" s="66"/>
    </row>
    <row r="283" spans="1:14" ht="13.5" customHeight="1" x14ac:dyDescent="0.25">
      <c r="A283" s="55" t="s">
        <v>109</v>
      </c>
      <c r="B283" s="88" t="s">
        <v>108</v>
      </c>
      <c r="C283" s="88"/>
      <c r="D283" s="88"/>
      <c r="E283" s="88"/>
      <c r="F283" s="88"/>
      <c r="G283" s="56">
        <v>36440</v>
      </c>
      <c r="H283" s="56">
        <v>-6800</v>
      </c>
      <c r="I283" s="56">
        <v>29640</v>
      </c>
      <c r="J283" s="56">
        <v>81.339187705817778</v>
      </c>
      <c r="K283" s="54"/>
      <c r="L283" s="54"/>
      <c r="M283" s="9"/>
      <c r="N283" s="9"/>
    </row>
    <row r="284" spans="1:14" ht="13.5" customHeight="1" x14ac:dyDescent="0.25">
      <c r="A284" s="55" t="s">
        <v>102</v>
      </c>
      <c r="B284" s="88" t="s">
        <v>101</v>
      </c>
      <c r="C284" s="88"/>
      <c r="D284" s="88"/>
      <c r="E284" s="88"/>
      <c r="F284" s="88"/>
      <c r="G284" s="56">
        <v>36440</v>
      </c>
      <c r="H284" s="56">
        <v>-6800</v>
      </c>
      <c r="I284" s="56">
        <v>29640</v>
      </c>
      <c r="J284" s="56">
        <v>81.339187705817778</v>
      </c>
      <c r="K284" s="54"/>
      <c r="L284" s="54"/>
      <c r="M284" s="9"/>
      <c r="N284" s="9"/>
    </row>
    <row r="285" spans="1:14" ht="12.75" customHeight="1" x14ac:dyDescent="0.25">
      <c r="A285" s="87" t="s">
        <v>259</v>
      </c>
      <c r="B285" s="87"/>
      <c r="C285" s="87"/>
      <c r="D285" s="87"/>
      <c r="E285" s="87"/>
      <c r="F285" s="87"/>
      <c r="G285" s="61">
        <v>75875</v>
      </c>
      <c r="H285" s="61">
        <v>8525</v>
      </c>
      <c r="I285" s="61">
        <v>84400</v>
      </c>
      <c r="J285" s="62">
        <v>111.23558484349257</v>
      </c>
      <c r="K285" s="9"/>
      <c r="L285" s="9"/>
      <c r="M285" s="9"/>
      <c r="N285" s="9"/>
    </row>
    <row r="286" spans="1:14" s="67" customFormat="1" ht="13.5" customHeight="1" x14ac:dyDescent="0.25">
      <c r="A286" s="63" t="s">
        <v>202</v>
      </c>
      <c r="B286" s="63"/>
      <c r="C286" s="63"/>
      <c r="D286" s="63"/>
      <c r="E286" s="63"/>
      <c r="F286" s="63"/>
      <c r="G286" s="64">
        <v>25875</v>
      </c>
      <c r="H286" s="64">
        <v>28525</v>
      </c>
      <c r="I286" s="64">
        <v>54400</v>
      </c>
      <c r="J286" s="65">
        <v>210.24154589371977</v>
      </c>
      <c r="K286" s="66"/>
      <c r="L286" s="66"/>
      <c r="M286" s="66"/>
      <c r="N286" s="66"/>
    </row>
    <row r="287" spans="1:14" ht="13.5" customHeight="1" x14ac:dyDescent="0.25">
      <c r="A287" s="55" t="s">
        <v>109</v>
      </c>
      <c r="B287" s="88" t="s">
        <v>108</v>
      </c>
      <c r="C287" s="88"/>
      <c r="D287" s="88"/>
      <c r="E287" s="88"/>
      <c r="F287" s="88"/>
      <c r="G287" s="56">
        <v>25875</v>
      </c>
      <c r="H287" s="56">
        <v>28525</v>
      </c>
      <c r="I287" s="56">
        <v>54400</v>
      </c>
      <c r="J287" s="56">
        <v>210.24154589371977</v>
      </c>
      <c r="K287" s="54"/>
      <c r="L287" s="54"/>
      <c r="M287" s="9"/>
      <c r="N287" s="9"/>
    </row>
    <row r="288" spans="1:14" ht="13.5" customHeight="1" x14ac:dyDescent="0.25">
      <c r="A288" s="55" t="s">
        <v>102</v>
      </c>
      <c r="B288" s="88" t="s">
        <v>101</v>
      </c>
      <c r="C288" s="88"/>
      <c r="D288" s="88"/>
      <c r="E288" s="88"/>
      <c r="F288" s="88"/>
      <c r="G288" s="56">
        <v>25875</v>
      </c>
      <c r="H288" s="56">
        <v>28525</v>
      </c>
      <c r="I288" s="56">
        <v>54400</v>
      </c>
      <c r="J288" s="56">
        <v>210.24154589371977</v>
      </c>
      <c r="K288" s="54"/>
      <c r="L288" s="54"/>
      <c r="M288" s="9"/>
      <c r="N288" s="9"/>
    </row>
    <row r="289" spans="1:14" s="67" customFormat="1" ht="13.5" customHeight="1" x14ac:dyDescent="0.25">
      <c r="A289" s="63" t="s">
        <v>206</v>
      </c>
      <c r="B289" s="63"/>
      <c r="C289" s="63"/>
      <c r="D289" s="63"/>
      <c r="E289" s="63"/>
      <c r="F289" s="63"/>
      <c r="G289" s="64">
        <v>50000</v>
      </c>
      <c r="H289" s="64">
        <v>-20000</v>
      </c>
      <c r="I289" s="64">
        <v>30000</v>
      </c>
      <c r="J289" s="65">
        <v>60</v>
      </c>
      <c r="K289" s="66"/>
      <c r="L289" s="66"/>
      <c r="M289" s="66"/>
      <c r="N289" s="66"/>
    </row>
    <row r="290" spans="1:14" ht="13.5" customHeight="1" x14ac:dyDescent="0.25">
      <c r="A290" s="55" t="s">
        <v>109</v>
      </c>
      <c r="B290" s="88" t="s">
        <v>108</v>
      </c>
      <c r="C290" s="88"/>
      <c r="D290" s="88"/>
      <c r="E290" s="88"/>
      <c r="F290" s="88"/>
      <c r="G290" s="56">
        <v>50000</v>
      </c>
      <c r="H290" s="56">
        <v>-20000</v>
      </c>
      <c r="I290" s="56">
        <v>30000</v>
      </c>
      <c r="J290" s="56">
        <v>60</v>
      </c>
      <c r="K290" s="54"/>
      <c r="L290" s="54"/>
      <c r="M290" s="9"/>
      <c r="N290" s="9"/>
    </row>
    <row r="291" spans="1:14" ht="13.5" customHeight="1" x14ac:dyDescent="0.25">
      <c r="A291" s="55" t="s">
        <v>102</v>
      </c>
      <c r="B291" s="88" t="s">
        <v>101</v>
      </c>
      <c r="C291" s="88"/>
      <c r="D291" s="88"/>
      <c r="E291" s="88"/>
      <c r="F291" s="88"/>
      <c r="G291" s="56">
        <v>50000</v>
      </c>
      <c r="H291" s="56">
        <v>-20000</v>
      </c>
      <c r="I291" s="56">
        <v>30000</v>
      </c>
      <c r="J291" s="56">
        <v>60</v>
      </c>
      <c r="K291" s="54"/>
      <c r="L291" s="54"/>
      <c r="M291" s="9"/>
      <c r="N291" s="9"/>
    </row>
    <row r="292" spans="1:14" ht="12.75" customHeight="1" x14ac:dyDescent="0.25">
      <c r="A292" s="87" t="s">
        <v>258</v>
      </c>
      <c r="B292" s="87"/>
      <c r="C292" s="87"/>
      <c r="D292" s="87"/>
      <c r="E292" s="87"/>
      <c r="F292" s="87"/>
      <c r="G292" s="61">
        <v>149000</v>
      </c>
      <c r="H292" s="61">
        <v>-86500</v>
      </c>
      <c r="I292" s="61">
        <v>62500</v>
      </c>
      <c r="J292" s="62">
        <v>41.946308724832214</v>
      </c>
      <c r="K292" s="9"/>
      <c r="L292" s="9"/>
      <c r="M292" s="9"/>
      <c r="N292" s="9"/>
    </row>
    <row r="293" spans="1:14" s="67" customFormat="1" ht="13.5" customHeight="1" x14ac:dyDescent="0.25">
      <c r="A293" s="63" t="s">
        <v>206</v>
      </c>
      <c r="B293" s="63"/>
      <c r="C293" s="63"/>
      <c r="D293" s="63"/>
      <c r="E293" s="63"/>
      <c r="F293" s="63"/>
      <c r="G293" s="64">
        <v>149000</v>
      </c>
      <c r="H293" s="64">
        <v>-86500</v>
      </c>
      <c r="I293" s="64">
        <v>62500</v>
      </c>
      <c r="J293" s="65">
        <v>41.946308724832214</v>
      </c>
      <c r="K293" s="66"/>
      <c r="L293" s="66"/>
      <c r="M293" s="66"/>
      <c r="N293" s="66"/>
    </row>
    <row r="294" spans="1:14" ht="13.5" customHeight="1" x14ac:dyDescent="0.25">
      <c r="A294" s="55" t="s">
        <v>109</v>
      </c>
      <c r="B294" s="88" t="s">
        <v>108</v>
      </c>
      <c r="C294" s="88"/>
      <c r="D294" s="88"/>
      <c r="E294" s="88"/>
      <c r="F294" s="88"/>
      <c r="G294" s="56">
        <v>149000</v>
      </c>
      <c r="H294" s="56">
        <v>-86500</v>
      </c>
      <c r="I294" s="56">
        <v>62500</v>
      </c>
      <c r="J294" s="56">
        <v>41.946308724832214</v>
      </c>
      <c r="K294" s="54"/>
      <c r="L294" s="54"/>
      <c r="M294" s="9"/>
      <c r="N294" s="9"/>
    </row>
    <row r="295" spans="1:14" ht="13.5" customHeight="1" x14ac:dyDescent="0.25">
      <c r="A295" s="55" t="s">
        <v>102</v>
      </c>
      <c r="B295" s="88" t="s">
        <v>101</v>
      </c>
      <c r="C295" s="88"/>
      <c r="D295" s="88"/>
      <c r="E295" s="88"/>
      <c r="F295" s="88"/>
      <c r="G295" s="56">
        <v>149000</v>
      </c>
      <c r="H295" s="56">
        <v>-86500</v>
      </c>
      <c r="I295" s="56">
        <v>62500</v>
      </c>
      <c r="J295" s="56">
        <v>41.946308724832214</v>
      </c>
      <c r="K295" s="54"/>
      <c r="L295" s="54"/>
      <c r="M295" s="9"/>
      <c r="N295" s="9"/>
    </row>
    <row r="296" spans="1:14" ht="12.75" customHeight="1" x14ac:dyDescent="0.25">
      <c r="A296" s="87" t="s">
        <v>257</v>
      </c>
      <c r="B296" s="87"/>
      <c r="C296" s="87"/>
      <c r="D296" s="87"/>
      <c r="E296" s="87"/>
      <c r="F296" s="87"/>
      <c r="G296" s="61">
        <v>86170</v>
      </c>
      <c r="H296" s="61">
        <v>0</v>
      </c>
      <c r="I296" s="61">
        <v>86170</v>
      </c>
      <c r="J296" s="62">
        <v>100</v>
      </c>
      <c r="K296" s="9"/>
      <c r="L296" s="9"/>
      <c r="M296" s="9"/>
      <c r="N296" s="9"/>
    </row>
    <row r="297" spans="1:14" s="67" customFormat="1" ht="13.5" customHeight="1" x14ac:dyDescent="0.25">
      <c r="A297" s="63" t="s">
        <v>202</v>
      </c>
      <c r="B297" s="63"/>
      <c r="C297" s="63"/>
      <c r="D297" s="63"/>
      <c r="E297" s="63"/>
      <c r="F297" s="63"/>
      <c r="G297" s="64">
        <v>86170</v>
      </c>
      <c r="H297" s="64">
        <v>0</v>
      </c>
      <c r="I297" s="64">
        <v>86170</v>
      </c>
      <c r="J297" s="65">
        <v>100</v>
      </c>
      <c r="K297" s="66"/>
      <c r="L297" s="66"/>
      <c r="M297" s="66"/>
      <c r="N297" s="66"/>
    </row>
    <row r="298" spans="1:14" ht="13.5" customHeight="1" x14ac:dyDescent="0.25">
      <c r="A298" s="55" t="s">
        <v>109</v>
      </c>
      <c r="B298" s="88" t="s">
        <v>108</v>
      </c>
      <c r="C298" s="88"/>
      <c r="D298" s="88"/>
      <c r="E298" s="88"/>
      <c r="F298" s="88"/>
      <c r="G298" s="56">
        <v>86170</v>
      </c>
      <c r="H298" s="56">
        <v>0</v>
      </c>
      <c r="I298" s="56">
        <v>86170</v>
      </c>
      <c r="J298" s="56">
        <v>100</v>
      </c>
      <c r="K298" s="54"/>
      <c r="L298" s="54"/>
      <c r="M298" s="9"/>
      <c r="N298" s="9"/>
    </row>
    <row r="299" spans="1:14" ht="13.5" customHeight="1" x14ac:dyDescent="0.25">
      <c r="A299" s="55" t="s">
        <v>102</v>
      </c>
      <c r="B299" s="88" t="s">
        <v>101</v>
      </c>
      <c r="C299" s="88"/>
      <c r="D299" s="88"/>
      <c r="E299" s="88"/>
      <c r="F299" s="88"/>
      <c r="G299" s="56">
        <v>86170</v>
      </c>
      <c r="H299" s="56">
        <v>0</v>
      </c>
      <c r="I299" s="56">
        <v>86170</v>
      </c>
      <c r="J299" s="56">
        <v>100</v>
      </c>
      <c r="K299" s="54"/>
      <c r="L299" s="54"/>
      <c r="M299" s="9"/>
      <c r="N299" s="9"/>
    </row>
    <row r="300" spans="1:14" ht="12.75" customHeight="1" x14ac:dyDescent="0.25">
      <c r="A300" s="87" t="s">
        <v>256</v>
      </c>
      <c r="B300" s="87"/>
      <c r="C300" s="87"/>
      <c r="D300" s="87"/>
      <c r="E300" s="87"/>
      <c r="F300" s="87"/>
      <c r="G300" s="61">
        <v>777250</v>
      </c>
      <c r="H300" s="61">
        <v>-174665</v>
      </c>
      <c r="I300" s="61">
        <v>602585</v>
      </c>
      <c r="J300" s="62">
        <v>77.527822450948847</v>
      </c>
      <c r="K300" s="9"/>
      <c r="L300" s="9"/>
      <c r="M300" s="9"/>
      <c r="N300" s="9"/>
    </row>
    <row r="301" spans="1:14" s="67" customFormat="1" ht="13.5" customHeight="1" x14ac:dyDescent="0.25">
      <c r="A301" s="63" t="s">
        <v>202</v>
      </c>
      <c r="B301" s="63"/>
      <c r="C301" s="63"/>
      <c r="D301" s="63"/>
      <c r="E301" s="63"/>
      <c r="F301" s="63"/>
      <c r="G301" s="64">
        <v>14675</v>
      </c>
      <c r="H301" s="64">
        <v>89525</v>
      </c>
      <c r="I301" s="64">
        <v>104200</v>
      </c>
      <c r="J301" s="65">
        <v>710.05110732538333</v>
      </c>
      <c r="K301" s="66"/>
      <c r="L301" s="66"/>
      <c r="M301" s="66"/>
      <c r="N301" s="66"/>
    </row>
    <row r="302" spans="1:14" ht="13.5" customHeight="1" x14ac:dyDescent="0.25">
      <c r="A302" s="55" t="s">
        <v>151</v>
      </c>
      <c r="B302" s="88" t="s">
        <v>150</v>
      </c>
      <c r="C302" s="88"/>
      <c r="D302" s="88"/>
      <c r="E302" s="88"/>
      <c r="F302" s="88"/>
      <c r="G302" s="56">
        <v>8325</v>
      </c>
      <c r="H302" s="56">
        <v>10625</v>
      </c>
      <c r="I302" s="56">
        <v>18950</v>
      </c>
      <c r="J302" s="56">
        <v>227.62762762762759</v>
      </c>
      <c r="K302" s="54"/>
      <c r="L302" s="54"/>
      <c r="M302" s="9"/>
      <c r="N302" s="9"/>
    </row>
    <row r="303" spans="1:14" ht="13.5" customHeight="1" x14ac:dyDescent="0.25">
      <c r="A303" s="55" t="s">
        <v>142</v>
      </c>
      <c r="B303" s="88" t="s">
        <v>141</v>
      </c>
      <c r="C303" s="88"/>
      <c r="D303" s="88"/>
      <c r="E303" s="88"/>
      <c r="F303" s="88"/>
      <c r="G303" s="56">
        <v>8325</v>
      </c>
      <c r="H303" s="56">
        <v>10625</v>
      </c>
      <c r="I303" s="56">
        <v>18950</v>
      </c>
      <c r="J303" s="56">
        <v>227.62762762762759</v>
      </c>
      <c r="K303" s="54"/>
      <c r="L303" s="54"/>
      <c r="M303" s="9"/>
      <c r="N303" s="9"/>
    </row>
    <row r="304" spans="1:14" ht="13.5" customHeight="1" x14ac:dyDescent="0.25">
      <c r="A304" s="55" t="s">
        <v>109</v>
      </c>
      <c r="B304" s="88" t="s">
        <v>108</v>
      </c>
      <c r="C304" s="88"/>
      <c r="D304" s="88"/>
      <c r="E304" s="88"/>
      <c r="F304" s="88"/>
      <c r="G304" s="56">
        <v>6350</v>
      </c>
      <c r="H304" s="56">
        <v>78900</v>
      </c>
      <c r="I304" s="56">
        <v>85250</v>
      </c>
      <c r="J304" s="56">
        <v>1342.5196850393702</v>
      </c>
      <c r="K304" s="54"/>
      <c r="L304" s="54"/>
      <c r="M304" s="9"/>
      <c r="N304" s="9"/>
    </row>
    <row r="305" spans="1:14" ht="13.5" customHeight="1" x14ac:dyDescent="0.25">
      <c r="A305" s="55" t="s">
        <v>102</v>
      </c>
      <c r="B305" s="88" t="s">
        <v>101</v>
      </c>
      <c r="C305" s="88"/>
      <c r="D305" s="88"/>
      <c r="E305" s="88"/>
      <c r="F305" s="88"/>
      <c r="G305" s="56">
        <v>6350</v>
      </c>
      <c r="H305" s="56">
        <v>78900</v>
      </c>
      <c r="I305" s="56">
        <v>85250</v>
      </c>
      <c r="J305" s="56">
        <v>1342.5196850393702</v>
      </c>
      <c r="K305" s="54"/>
      <c r="L305" s="54"/>
      <c r="M305" s="9"/>
      <c r="N305" s="9"/>
    </row>
    <row r="306" spans="1:14" s="67" customFormat="1" ht="13.5" customHeight="1" x14ac:dyDescent="0.25">
      <c r="A306" s="63" t="s">
        <v>209</v>
      </c>
      <c r="B306" s="63"/>
      <c r="C306" s="63"/>
      <c r="D306" s="63"/>
      <c r="E306" s="63"/>
      <c r="F306" s="63"/>
      <c r="G306" s="64">
        <v>107000</v>
      </c>
      <c r="H306" s="64">
        <v>-107000</v>
      </c>
      <c r="I306" s="64">
        <v>0</v>
      </c>
      <c r="J306" s="65">
        <v>0</v>
      </c>
      <c r="K306" s="66"/>
      <c r="L306" s="66"/>
      <c r="M306" s="66"/>
      <c r="N306" s="66"/>
    </row>
    <row r="307" spans="1:14" ht="13.5" customHeight="1" x14ac:dyDescent="0.25">
      <c r="A307" s="55" t="s">
        <v>109</v>
      </c>
      <c r="B307" s="88" t="s">
        <v>108</v>
      </c>
      <c r="C307" s="88"/>
      <c r="D307" s="88"/>
      <c r="E307" s="88"/>
      <c r="F307" s="88"/>
      <c r="G307" s="56">
        <v>107000</v>
      </c>
      <c r="H307" s="56">
        <v>-107000</v>
      </c>
      <c r="I307" s="56">
        <v>0</v>
      </c>
      <c r="J307" s="56">
        <v>0</v>
      </c>
      <c r="K307" s="54"/>
      <c r="L307" s="54"/>
      <c r="M307" s="9"/>
      <c r="N307" s="9"/>
    </row>
    <row r="308" spans="1:14" ht="13.5" customHeight="1" x14ac:dyDescent="0.25">
      <c r="A308" s="55" t="s">
        <v>102</v>
      </c>
      <c r="B308" s="88" t="s">
        <v>101</v>
      </c>
      <c r="C308" s="88"/>
      <c r="D308" s="88"/>
      <c r="E308" s="88"/>
      <c r="F308" s="88"/>
      <c r="G308" s="56">
        <v>107000</v>
      </c>
      <c r="H308" s="56">
        <v>-107000</v>
      </c>
      <c r="I308" s="56">
        <v>0</v>
      </c>
      <c r="J308" s="56">
        <v>0</v>
      </c>
      <c r="K308" s="54"/>
      <c r="L308" s="54"/>
      <c r="M308" s="9"/>
      <c r="N308" s="9"/>
    </row>
    <row r="309" spans="1:14" s="67" customFormat="1" ht="13.5" customHeight="1" x14ac:dyDescent="0.25">
      <c r="A309" s="63" t="s">
        <v>206</v>
      </c>
      <c r="B309" s="63"/>
      <c r="C309" s="63"/>
      <c r="D309" s="63"/>
      <c r="E309" s="63"/>
      <c r="F309" s="63"/>
      <c r="G309" s="64">
        <v>655575</v>
      </c>
      <c r="H309" s="64">
        <v>-655575</v>
      </c>
      <c r="I309" s="64">
        <v>0</v>
      </c>
      <c r="J309" s="65">
        <v>0</v>
      </c>
      <c r="K309" s="66"/>
      <c r="L309" s="66"/>
      <c r="M309" s="66"/>
      <c r="N309" s="66"/>
    </row>
    <row r="310" spans="1:14" ht="13.5" customHeight="1" x14ac:dyDescent="0.25">
      <c r="A310" s="55" t="s">
        <v>151</v>
      </c>
      <c r="B310" s="88" t="s">
        <v>150</v>
      </c>
      <c r="C310" s="88"/>
      <c r="D310" s="88"/>
      <c r="E310" s="88"/>
      <c r="F310" s="88"/>
      <c r="G310" s="56">
        <v>25925</v>
      </c>
      <c r="H310" s="56">
        <v>-25925</v>
      </c>
      <c r="I310" s="56">
        <v>0</v>
      </c>
      <c r="J310" s="56">
        <v>0</v>
      </c>
      <c r="K310" s="54"/>
      <c r="L310" s="54"/>
      <c r="M310" s="9"/>
      <c r="N310" s="9"/>
    </row>
    <row r="311" spans="1:14" ht="13.5" customHeight="1" x14ac:dyDescent="0.25">
      <c r="A311" s="55" t="s">
        <v>142</v>
      </c>
      <c r="B311" s="88" t="s">
        <v>141</v>
      </c>
      <c r="C311" s="88"/>
      <c r="D311" s="88"/>
      <c r="E311" s="88"/>
      <c r="F311" s="88"/>
      <c r="G311" s="56">
        <v>25925</v>
      </c>
      <c r="H311" s="56">
        <v>-25925</v>
      </c>
      <c r="I311" s="56">
        <v>0</v>
      </c>
      <c r="J311" s="56">
        <v>0</v>
      </c>
      <c r="K311" s="54"/>
      <c r="L311" s="54"/>
      <c r="M311" s="9"/>
      <c r="N311" s="9"/>
    </row>
    <row r="312" spans="1:14" ht="13.5" customHeight="1" x14ac:dyDescent="0.25">
      <c r="A312" s="55" t="s">
        <v>109</v>
      </c>
      <c r="B312" s="88" t="s">
        <v>108</v>
      </c>
      <c r="C312" s="88"/>
      <c r="D312" s="88"/>
      <c r="E312" s="88"/>
      <c r="F312" s="88"/>
      <c r="G312" s="56">
        <v>629650</v>
      </c>
      <c r="H312" s="56">
        <v>-629650</v>
      </c>
      <c r="I312" s="56">
        <v>0</v>
      </c>
      <c r="J312" s="56">
        <v>0</v>
      </c>
      <c r="K312" s="54"/>
      <c r="L312" s="54"/>
      <c r="M312" s="9"/>
      <c r="N312" s="9"/>
    </row>
    <row r="313" spans="1:14" ht="13.5" customHeight="1" x14ac:dyDescent="0.25">
      <c r="A313" s="55" t="s">
        <v>102</v>
      </c>
      <c r="B313" s="88" t="s">
        <v>101</v>
      </c>
      <c r="C313" s="88"/>
      <c r="D313" s="88"/>
      <c r="E313" s="88"/>
      <c r="F313" s="88"/>
      <c r="G313" s="56">
        <v>629650</v>
      </c>
      <c r="H313" s="56">
        <v>-629650</v>
      </c>
      <c r="I313" s="56">
        <v>0</v>
      </c>
      <c r="J313" s="56">
        <v>0</v>
      </c>
      <c r="K313" s="54"/>
      <c r="L313" s="54"/>
      <c r="M313" s="9"/>
      <c r="N313" s="9"/>
    </row>
    <row r="314" spans="1:14" s="67" customFormat="1" ht="13.5" customHeight="1" x14ac:dyDescent="0.25">
      <c r="A314" s="63" t="s">
        <v>255</v>
      </c>
      <c r="B314" s="63"/>
      <c r="C314" s="63"/>
      <c r="D314" s="63"/>
      <c r="E314" s="63"/>
      <c r="F314" s="63"/>
      <c r="G314" s="64">
        <v>0</v>
      </c>
      <c r="H314" s="64">
        <v>498385</v>
      </c>
      <c r="I314" s="64">
        <v>498385</v>
      </c>
      <c r="J314" s="65">
        <v>100</v>
      </c>
      <c r="K314" s="66"/>
      <c r="L314" s="66"/>
      <c r="M314" s="66"/>
      <c r="N314" s="66"/>
    </row>
    <row r="315" spans="1:14" ht="13.5" customHeight="1" x14ac:dyDescent="0.25">
      <c r="A315" s="55" t="s">
        <v>151</v>
      </c>
      <c r="B315" s="88" t="s">
        <v>150</v>
      </c>
      <c r="C315" s="88"/>
      <c r="D315" s="88"/>
      <c r="E315" s="88"/>
      <c r="F315" s="88"/>
      <c r="G315" s="56">
        <v>0</v>
      </c>
      <c r="H315" s="56">
        <v>15300</v>
      </c>
      <c r="I315" s="56">
        <v>15300</v>
      </c>
      <c r="J315" s="56">
        <v>100</v>
      </c>
      <c r="K315" s="54"/>
      <c r="L315" s="54"/>
      <c r="M315" s="9"/>
      <c r="N315" s="9"/>
    </row>
    <row r="316" spans="1:14" ht="13.5" customHeight="1" x14ac:dyDescent="0.25">
      <c r="A316" s="55" t="s">
        <v>142</v>
      </c>
      <c r="B316" s="88" t="s">
        <v>141</v>
      </c>
      <c r="C316" s="88"/>
      <c r="D316" s="88"/>
      <c r="E316" s="88"/>
      <c r="F316" s="88"/>
      <c r="G316" s="56">
        <v>0</v>
      </c>
      <c r="H316" s="56">
        <v>15300</v>
      </c>
      <c r="I316" s="56">
        <v>15300</v>
      </c>
      <c r="J316" s="56">
        <v>100</v>
      </c>
      <c r="K316" s="54"/>
      <c r="L316" s="54"/>
      <c r="M316" s="9"/>
      <c r="N316" s="9"/>
    </row>
    <row r="317" spans="1:14" ht="13.5" customHeight="1" x14ac:dyDescent="0.25">
      <c r="A317" s="55" t="s">
        <v>109</v>
      </c>
      <c r="B317" s="88" t="s">
        <v>108</v>
      </c>
      <c r="C317" s="88"/>
      <c r="D317" s="88"/>
      <c r="E317" s="88"/>
      <c r="F317" s="88"/>
      <c r="G317" s="56">
        <v>0</v>
      </c>
      <c r="H317" s="56">
        <v>483085</v>
      </c>
      <c r="I317" s="56">
        <v>483085</v>
      </c>
      <c r="J317" s="56">
        <v>100</v>
      </c>
      <c r="K317" s="54"/>
      <c r="L317" s="54"/>
      <c r="M317" s="9"/>
      <c r="N317" s="9"/>
    </row>
    <row r="318" spans="1:14" ht="13.5" customHeight="1" x14ac:dyDescent="0.25">
      <c r="A318" s="55" t="s">
        <v>102</v>
      </c>
      <c r="B318" s="88" t="s">
        <v>101</v>
      </c>
      <c r="C318" s="88"/>
      <c r="D318" s="88"/>
      <c r="E318" s="88"/>
      <c r="F318" s="88"/>
      <c r="G318" s="56">
        <v>0</v>
      </c>
      <c r="H318" s="56">
        <v>483085</v>
      </c>
      <c r="I318" s="56">
        <v>483085</v>
      </c>
      <c r="J318" s="56">
        <v>100</v>
      </c>
      <c r="K318" s="54"/>
      <c r="L318" s="54"/>
      <c r="M318" s="9"/>
      <c r="N318" s="9"/>
    </row>
    <row r="319" spans="1:14" ht="12.75" customHeight="1" x14ac:dyDescent="0.25">
      <c r="A319" s="87" t="s">
        <v>167</v>
      </c>
      <c r="B319" s="87"/>
      <c r="C319" s="87"/>
      <c r="D319" s="87"/>
      <c r="E319" s="87"/>
      <c r="F319" s="87"/>
      <c r="G319" s="61">
        <v>186300</v>
      </c>
      <c r="H319" s="61">
        <v>10500</v>
      </c>
      <c r="I319" s="61">
        <v>196800</v>
      </c>
      <c r="J319" s="62">
        <v>105.63607085346217</v>
      </c>
      <c r="K319" s="9"/>
      <c r="L319" s="9"/>
      <c r="M319" s="9"/>
      <c r="N319" s="9"/>
    </row>
    <row r="320" spans="1:14" ht="12.75" customHeight="1" x14ac:dyDescent="0.25">
      <c r="A320" s="87" t="s">
        <v>234</v>
      </c>
      <c r="B320" s="87"/>
      <c r="C320" s="87"/>
      <c r="D320" s="87"/>
      <c r="E320" s="87"/>
      <c r="F320" s="87"/>
      <c r="G320" s="61">
        <v>108000</v>
      </c>
      <c r="H320" s="61">
        <v>1500</v>
      </c>
      <c r="I320" s="61">
        <v>109500</v>
      </c>
      <c r="J320" s="62">
        <v>101.38888888888889</v>
      </c>
      <c r="K320" s="9"/>
      <c r="L320" s="9"/>
      <c r="M320" s="9"/>
      <c r="N320" s="9"/>
    </row>
    <row r="321" spans="1:14" ht="12.75" customHeight="1" x14ac:dyDescent="0.25">
      <c r="A321" s="87" t="s">
        <v>233</v>
      </c>
      <c r="B321" s="87"/>
      <c r="C321" s="87"/>
      <c r="D321" s="87"/>
      <c r="E321" s="87"/>
      <c r="F321" s="87"/>
      <c r="G321" s="61">
        <v>4500</v>
      </c>
      <c r="H321" s="61">
        <v>1500</v>
      </c>
      <c r="I321" s="61">
        <v>6000</v>
      </c>
      <c r="J321" s="62">
        <v>133.33333333333337</v>
      </c>
      <c r="K321" s="9"/>
      <c r="L321" s="9"/>
      <c r="M321" s="9"/>
      <c r="N321" s="9"/>
    </row>
    <row r="322" spans="1:14" s="67" customFormat="1" ht="13.5" customHeight="1" x14ac:dyDescent="0.25">
      <c r="A322" s="63" t="s">
        <v>202</v>
      </c>
      <c r="B322" s="63"/>
      <c r="C322" s="63"/>
      <c r="D322" s="63"/>
      <c r="E322" s="63"/>
      <c r="F322" s="63"/>
      <c r="G322" s="64">
        <v>4500</v>
      </c>
      <c r="H322" s="64">
        <v>1500</v>
      </c>
      <c r="I322" s="64">
        <v>6000</v>
      </c>
      <c r="J322" s="65">
        <v>133.33333333333337</v>
      </c>
      <c r="K322" s="66"/>
      <c r="L322" s="66"/>
      <c r="M322" s="66"/>
      <c r="N322" s="66"/>
    </row>
    <row r="323" spans="1:14" ht="13.5" customHeight="1" x14ac:dyDescent="0.25">
      <c r="A323" s="55" t="s">
        <v>151</v>
      </c>
      <c r="B323" s="88" t="s">
        <v>150</v>
      </c>
      <c r="C323" s="88"/>
      <c r="D323" s="88"/>
      <c r="E323" s="88"/>
      <c r="F323" s="88"/>
      <c r="G323" s="56">
        <v>4500</v>
      </c>
      <c r="H323" s="56">
        <v>1500</v>
      </c>
      <c r="I323" s="56">
        <v>6000</v>
      </c>
      <c r="J323" s="56">
        <v>133.33333333333337</v>
      </c>
      <c r="K323" s="54"/>
      <c r="L323" s="54"/>
      <c r="M323" s="9"/>
      <c r="N323" s="9"/>
    </row>
    <row r="324" spans="1:14" ht="13.5" customHeight="1" x14ac:dyDescent="0.25">
      <c r="A324" s="55" t="s">
        <v>142</v>
      </c>
      <c r="B324" s="88" t="s">
        <v>141</v>
      </c>
      <c r="C324" s="88"/>
      <c r="D324" s="88"/>
      <c r="E324" s="88"/>
      <c r="F324" s="88"/>
      <c r="G324" s="56">
        <v>4500</v>
      </c>
      <c r="H324" s="56">
        <v>1500</v>
      </c>
      <c r="I324" s="56">
        <v>6000</v>
      </c>
      <c r="J324" s="56">
        <v>133.33333333333337</v>
      </c>
      <c r="K324" s="54"/>
      <c r="L324" s="54"/>
      <c r="M324" s="9"/>
      <c r="N324" s="9"/>
    </row>
    <row r="325" spans="1:14" ht="12.75" customHeight="1" x14ac:dyDescent="0.25">
      <c r="A325" s="87" t="s">
        <v>254</v>
      </c>
      <c r="B325" s="87"/>
      <c r="C325" s="87"/>
      <c r="D325" s="87"/>
      <c r="E325" s="87"/>
      <c r="F325" s="87"/>
      <c r="G325" s="61">
        <v>6500</v>
      </c>
      <c r="H325" s="61">
        <v>0</v>
      </c>
      <c r="I325" s="61">
        <v>6500</v>
      </c>
      <c r="J325" s="62">
        <v>100</v>
      </c>
      <c r="K325" s="9"/>
      <c r="L325" s="9"/>
      <c r="M325" s="9"/>
      <c r="N325" s="9"/>
    </row>
    <row r="326" spans="1:14" s="67" customFormat="1" ht="13.5" customHeight="1" x14ac:dyDescent="0.25">
      <c r="A326" s="63" t="s">
        <v>202</v>
      </c>
      <c r="B326" s="63"/>
      <c r="C326" s="63"/>
      <c r="D326" s="63"/>
      <c r="E326" s="63"/>
      <c r="F326" s="63"/>
      <c r="G326" s="64">
        <v>2000</v>
      </c>
      <c r="H326" s="64">
        <v>0</v>
      </c>
      <c r="I326" s="64">
        <v>2000</v>
      </c>
      <c r="J326" s="65">
        <v>100</v>
      </c>
      <c r="K326" s="66"/>
      <c r="L326" s="66"/>
      <c r="M326" s="66"/>
      <c r="N326" s="66"/>
    </row>
    <row r="327" spans="1:14" ht="13.5" customHeight="1" x14ac:dyDescent="0.25">
      <c r="A327" s="55" t="s">
        <v>151</v>
      </c>
      <c r="B327" s="88" t="s">
        <v>150</v>
      </c>
      <c r="C327" s="88"/>
      <c r="D327" s="88"/>
      <c r="E327" s="88"/>
      <c r="F327" s="88"/>
      <c r="G327" s="56">
        <v>2000</v>
      </c>
      <c r="H327" s="56">
        <v>0</v>
      </c>
      <c r="I327" s="56">
        <v>2000</v>
      </c>
      <c r="J327" s="56">
        <v>100</v>
      </c>
      <c r="K327" s="54"/>
      <c r="L327" s="54"/>
      <c r="M327" s="9"/>
      <c r="N327" s="9"/>
    </row>
    <row r="328" spans="1:14" ht="13.5" customHeight="1" x14ac:dyDescent="0.25">
      <c r="A328" s="55" t="s">
        <v>142</v>
      </c>
      <c r="B328" s="88" t="s">
        <v>141</v>
      </c>
      <c r="C328" s="88"/>
      <c r="D328" s="88"/>
      <c r="E328" s="88"/>
      <c r="F328" s="88"/>
      <c r="G328" s="56">
        <v>2000</v>
      </c>
      <c r="H328" s="56">
        <v>0</v>
      </c>
      <c r="I328" s="56">
        <v>2000</v>
      </c>
      <c r="J328" s="56">
        <v>100</v>
      </c>
      <c r="K328" s="54"/>
      <c r="L328" s="54"/>
      <c r="M328" s="9"/>
      <c r="N328" s="9"/>
    </row>
    <row r="329" spans="1:14" s="67" customFormat="1" ht="13.5" customHeight="1" x14ac:dyDescent="0.25">
      <c r="A329" s="63" t="s">
        <v>208</v>
      </c>
      <c r="B329" s="63"/>
      <c r="C329" s="63"/>
      <c r="D329" s="63"/>
      <c r="E329" s="63"/>
      <c r="F329" s="63"/>
      <c r="G329" s="64">
        <v>4500</v>
      </c>
      <c r="H329" s="64">
        <v>0</v>
      </c>
      <c r="I329" s="64">
        <v>4500</v>
      </c>
      <c r="J329" s="65">
        <v>100</v>
      </c>
      <c r="K329" s="66"/>
      <c r="L329" s="66"/>
      <c r="M329" s="66"/>
      <c r="N329" s="66"/>
    </row>
    <row r="330" spans="1:14" ht="13.5" customHeight="1" x14ac:dyDescent="0.25">
      <c r="A330" s="55" t="s">
        <v>151</v>
      </c>
      <c r="B330" s="88" t="s">
        <v>150</v>
      </c>
      <c r="C330" s="88"/>
      <c r="D330" s="88"/>
      <c r="E330" s="88"/>
      <c r="F330" s="88"/>
      <c r="G330" s="56">
        <v>4500</v>
      </c>
      <c r="H330" s="56">
        <v>0</v>
      </c>
      <c r="I330" s="56">
        <v>4500</v>
      </c>
      <c r="J330" s="56">
        <v>100</v>
      </c>
      <c r="K330" s="54"/>
      <c r="L330" s="54"/>
      <c r="M330" s="9"/>
      <c r="N330" s="9"/>
    </row>
    <row r="331" spans="1:14" ht="13.5" customHeight="1" x14ac:dyDescent="0.25">
      <c r="A331" s="55" t="s">
        <v>142</v>
      </c>
      <c r="B331" s="88" t="s">
        <v>141</v>
      </c>
      <c r="C331" s="88"/>
      <c r="D331" s="88"/>
      <c r="E331" s="88"/>
      <c r="F331" s="88"/>
      <c r="G331" s="56">
        <v>4500</v>
      </c>
      <c r="H331" s="56">
        <v>0</v>
      </c>
      <c r="I331" s="56">
        <v>4500</v>
      </c>
      <c r="J331" s="56">
        <v>100</v>
      </c>
      <c r="K331" s="54"/>
      <c r="L331" s="54"/>
      <c r="M331" s="9"/>
      <c r="N331" s="9"/>
    </row>
    <row r="332" spans="1:14" ht="12.75" customHeight="1" x14ac:dyDescent="0.25">
      <c r="A332" s="87" t="s">
        <v>253</v>
      </c>
      <c r="B332" s="87"/>
      <c r="C332" s="87"/>
      <c r="D332" s="87"/>
      <c r="E332" s="87"/>
      <c r="F332" s="87"/>
      <c r="G332" s="61">
        <v>7000</v>
      </c>
      <c r="H332" s="61">
        <v>0</v>
      </c>
      <c r="I332" s="61">
        <v>7000</v>
      </c>
      <c r="J332" s="62">
        <v>100</v>
      </c>
      <c r="K332" s="9"/>
      <c r="L332" s="9"/>
      <c r="M332" s="9"/>
      <c r="N332" s="9"/>
    </row>
    <row r="333" spans="1:14" s="67" customFormat="1" ht="13.5" customHeight="1" x14ac:dyDescent="0.25">
      <c r="A333" s="63" t="s">
        <v>208</v>
      </c>
      <c r="B333" s="63"/>
      <c r="C333" s="63"/>
      <c r="D333" s="63"/>
      <c r="E333" s="63"/>
      <c r="F333" s="63"/>
      <c r="G333" s="64">
        <v>7000</v>
      </c>
      <c r="H333" s="64">
        <v>0</v>
      </c>
      <c r="I333" s="64">
        <v>7000</v>
      </c>
      <c r="J333" s="65">
        <v>100</v>
      </c>
      <c r="K333" s="66"/>
      <c r="L333" s="66"/>
      <c r="M333" s="66"/>
      <c r="N333" s="66"/>
    </row>
    <row r="334" spans="1:14" ht="13.5" customHeight="1" x14ac:dyDescent="0.25">
      <c r="A334" s="55" t="s">
        <v>151</v>
      </c>
      <c r="B334" s="88" t="s">
        <v>150</v>
      </c>
      <c r="C334" s="88"/>
      <c r="D334" s="88"/>
      <c r="E334" s="88"/>
      <c r="F334" s="88"/>
      <c r="G334" s="56">
        <v>7000</v>
      </c>
      <c r="H334" s="56">
        <v>0</v>
      </c>
      <c r="I334" s="56">
        <v>7000</v>
      </c>
      <c r="J334" s="56">
        <v>100</v>
      </c>
      <c r="K334" s="54"/>
      <c r="L334" s="54"/>
      <c r="M334" s="9"/>
      <c r="N334" s="9"/>
    </row>
    <row r="335" spans="1:14" ht="13.5" customHeight="1" x14ac:dyDescent="0.25">
      <c r="A335" s="55" t="s">
        <v>142</v>
      </c>
      <c r="B335" s="88" t="s">
        <v>141</v>
      </c>
      <c r="C335" s="88"/>
      <c r="D335" s="88"/>
      <c r="E335" s="88"/>
      <c r="F335" s="88"/>
      <c r="G335" s="56">
        <v>7000</v>
      </c>
      <c r="H335" s="56">
        <v>0</v>
      </c>
      <c r="I335" s="56">
        <v>7000</v>
      </c>
      <c r="J335" s="56">
        <v>100</v>
      </c>
      <c r="K335" s="54"/>
      <c r="L335" s="54"/>
      <c r="M335" s="9"/>
      <c r="N335" s="9"/>
    </row>
    <row r="336" spans="1:14" ht="12.75" customHeight="1" x14ac:dyDescent="0.25">
      <c r="A336" s="87" t="s">
        <v>252</v>
      </c>
      <c r="B336" s="87"/>
      <c r="C336" s="87"/>
      <c r="D336" s="87"/>
      <c r="E336" s="87"/>
      <c r="F336" s="87"/>
      <c r="G336" s="61">
        <v>61000</v>
      </c>
      <c r="H336" s="61">
        <v>0</v>
      </c>
      <c r="I336" s="61">
        <v>61000</v>
      </c>
      <c r="J336" s="62">
        <v>100</v>
      </c>
      <c r="K336" s="9"/>
      <c r="L336" s="9"/>
      <c r="M336" s="9"/>
      <c r="N336" s="9"/>
    </row>
    <row r="337" spans="1:14" s="67" customFormat="1" ht="13.5" customHeight="1" x14ac:dyDescent="0.25">
      <c r="A337" s="63" t="s">
        <v>202</v>
      </c>
      <c r="B337" s="63"/>
      <c r="C337" s="63"/>
      <c r="D337" s="63"/>
      <c r="E337" s="63"/>
      <c r="F337" s="63"/>
      <c r="G337" s="64">
        <v>13600</v>
      </c>
      <c r="H337" s="64">
        <v>0</v>
      </c>
      <c r="I337" s="64">
        <v>13600</v>
      </c>
      <c r="J337" s="65">
        <v>100</v>
      </c>
      <c r="K337" s="66"/>
      <c r="L337" s="66"/>
      <c r="M337" s="66"/>
      <c r="N337" s="66"/>
    </row>
    <row r="338" spans="1:14" ht="13.5" customHeight="1" x14ac:dyDescent="0.25">
      <c r="A338" s="55" t="s">
        <v>151</v>
      </c>
      <c r="B338" s="88" t="s">
        <v>150</v>
      </c>
      <c r="C338" s="88"/>
      <c r="D338" s="88"/>
      <c r="E338" s="88"/>
      <c r="F338" s="88"/>
      <c r="G338" s="56">
        <v>13600</v>
      </c>
      <c r="H338" s="56">
        <v>0</v>
      </c>
      <c r="I338" s="56">
        <v>13600</v>
      </c>
      <c r="J338" s="56">
        <v>100</v>
      </c>
      <c r="K338" s="54"/>
      <c r="L338" s="54"/>
      <c r="M338" s="9"/>
      <c r="N338" s="9"/>
    </row>
    <row r="339" spans="1:14" ht="13.5" customHeight="1" x14ac:dyDescent="0.25">
      <c r="A339" s="55" t="s">
        <v>142</v>
      </c>
      <c r="B339" s="88" t="s">
        <v>141</v>
      </c>
      <c r="C339" s="88"/>
      <c r="D339" s="88"/>
      <c r="E339" s="88"/>
      <c r="F339" s="88"/>
      <c r="G339" s="56">
        <v>13600</v>
      </c>
      <c r="H339" s="56">
        <v>0</v>
      </c>
      <c r="I339" s="56">
        <v>13600</v>
      </c>
      <c r="J339" s="56">
        <v>100</v>
      </c>
      <c r="K339" s="54"/>
      <c r="L339" s="54"/>
      <c r="M339" s="9"/>
      <c r="N339" s="9"/>
    </row>
    <row r="340" spans="1:14" s="67" customFormat="1" ht="13.5" customHeight="1" x14ac:dyDescent="0.25">
      <c r="A340" s="63" t="s">
        <v>243</v>
      </c>
      <c r="B340" s="63"/>
      <c r="C340" s="63"/>
      <c r="D340" s="63"/>
      <c r="E340" s="63"/>
      <c r="F340" s="63"/>
      <c r="G340" s="64">
        <v>47400</v>
      </c>
      <c r="H340" s="64">
        <v>0</v>
      </c>
      <c r="I340" s="64">
        <v>47400</v>
      </c>
      <c r="J340" s="65">
        <v>100</v>
      </c>
      <c r="K340" s="66"/>
      <c r="L340" s="66"/>
      <c r="M340" s="66"/>
      <c r="N340" s="66"/>
    </row>
    <row r="341" spans="1:14" ht="13.5" customHeight="1" x14ac:dyDescent="0.25">
      <c r="A341" s="55" t="s">
        <v>151</v>
      </c>
      <c r="B341" s="88" t="s">
        <v>150</v>
      </c>
      <c r="C341" s="88"/>
      <c r="D341" s="88"/>
      <c r="E341" s="88"/>
      <c r="F341" s="88"/>
      <c r="G341" s="56">
        <v>47400</v>
      </c>
      <c r="H341" s="56">
        <v>0</v>
      </c>
      <c r="I341" s="56">
        <v>47400</v>
      </c>
      <c r="J341" s="56">
        <v>100</v>
      </c>
      <c r="K341" s="54"/>
      <c r="L341" s="54"/>
      <c r="M341" s="9"/>
      <c r="N341" s="9"/>
    </row>
    <row r="342" spans="1:14" ht="13.5" customHeight="1" x14ac:dyDescent="0.25">
      <c r="A342" s="55" t="s">
        <v>142</v>
      </c>
      <c r="B342" s="88" t="s">
        <v>141</v>
      </c>
      <c r="C342" s="88"/>
      <c r="D342" s="88"/>
      <c r="E342" s="88"/>
      <c r="F342" s="88"/>
      <c r="G342" s="56">
        <v>47400</v>
      </c>
      <c r="H342" s="56">
        <v>0</v>
      </c>
      <c r="I342" s="56">
        <v>47400</v>
      </c>
      <c r="J342" s="56">
        <v>100</v>
      </c>
      <c r="K342" s="54"/>
      <c r="L342" s="54"/>
      <c r="M342" s="9"/>
      <c r="N342" s="9"/>
    </row>
    <row r="343" spans="1:14" ht="12.75" customHeight="1" x14ac:dyDescent="0.25">
      <c r="A343" s="87" t="s">
        <v>251</v>
      </c>
      <c r="B343" s="87"/>
      <c r="C343" s="87"/>
      <c r="D343" s="87"/>
      <c r="E343" s="87"/>
      <c r="F343" s="87"/>
      <c r="G343" s="61">
        <v>13000</v>
      </c>
      <c r="H343" s="61">
        <v>0</v>
      </c>
      <c r="I343" s="61">
        <v>13000</v>
      </c>
      <c r="J343" s="62">
        <v>100</v>
      </c>
      <c r="K343" s="9"/>
      <c r="L343" s="9"/>
      <c r="M343" s="9"/>
      <c r="N343" s="9"/>
    </row>
    <row r="344" spans="1:14" s="67" customFormat="1" ht="13.5" customHeight="1" x14ac:dyDescent="0.25">
      <c r="A344" s="63" t="s">
        <v>202</v>
      </c>
      <c r="B344" s="63"/>
      <c r="C344" s="63"/>
      <c r="D344" s="63"/>
      <c r="E344" s="63"/>
      <c r="F344" s="63"/>
      <c r="G344" s="64">
        <v>7000</v>
      </c>
      <c r="H344" s="64">
        <v>0</v>
      </c>
      <c r="I344" s="64">
        <v>7000</v>
      </c>
      <c r="J344" s="65">
        <v>100</v>
      </c>
      <c r="K344" s="66"/>
      <c r="L344" s="66"/>
      <c r="M344" s="66"/>
      <c r="N344" s="66"/>
    </row>
    <row r="345" spans="1:14" ht="13.5" customHeight="1" x14ac:dyDescent="0.25">
      <c r="A345" s="55" t="s">
        <v>151</v>
      </c>
      <c r="B345" s="88" t="s">
        <v>150</v>
      </c>
      <c r="C345" s="88"/>
      <c r="D345" s="88"/>
      <c r="E345" s="88"/>
      <c r="F345" s="88"/>
      <c r="G345" s="56">
        <v>7000</v>
      </c>
      <c r="H345" s="56">
        <v>0</v>
      </c>
      <c r="I345" s="56">
        <v>7000</v>
      </c>
      <c r="J345" s="56">
        <v>100</v>
      </c>
      <c r="K345" s="54"/>
      <c r="L345" s="54"/>
      <c r="M345" s="9"/>
      <c r="N345" s="9"/>
    </row>
    <row r="346" spans="1:14" ht="13.5" customHeight="1" x14ac:dyDescent="0.25">
      <c r="A346" s="55" t="s">
        <v>142</v>
      </c>
      <c r="B346" s="88" t="s">
        <v>141</v>
      </c>
      <c r="C346" s="88"/>
      <c r="D346" s="88"/>
      <c r="E346" s="88"/>
      <c r="F346" s="88"/>
      <c r="G346" s="56">
        <v>7000</v>
      </c>
      <c r="H346" s="56">
        <v>0</v>
      </c>
      <c r="I346" s="56">
        <v>7000</v>
      </c>
      <c r="J346" s="56">
        <v>100</v>
      </c>
      <c r="K346" s="54"/>
      <c r="L346" s="54"/>
      <c r="M346" s="9"/>
      <c r="N346" s="9"/>
    </row>
    <row r="347" spans="1:14" s="67" customFormat="1" ht="13.5" customHeight="1" x14ac:dyDescent="0.25">
      <c r="A347" s="63" t="s">
        <v>208</v>
      </c>
      <c r="B347" s="63"/>
      <c r="C347" s="63"/>
      <c r="D347" s="63"/>
      <c r="E347" s="63"/>
      <c r="F347" s="63"/>
      <c r="G347" s="64">
        <v>6000</v>
      </c>
      <c r="H347" s="64">
        <v>0</v>
      </c>
      <c r="I347" s="64">
        <v>6000</v>
      </c>
      <c r="J347" s="65">
        <v>100</v>
      </c>
      <c r="K347" s="66"/>
      <c r="L347" s="66"/>
      <c r="M347" s="66"/>
      <c r="N347" s="66"/>
    </row>
    <row r="348" spans="1:14" ht="13.5" customHeight="1" x14ac:dyDescent="0.25">
      <c r="A348" s="55" t="s">
        <v>151</v>
      </c>
      <c r="B348" s="88" t="s">
        <v>150</v>
      </c>
      <c r="C348" s="88"/>
      <c r="D348" s="88"/>
      <c r="E348" s="88"/>
      <c r="F348" s="88"/>
      <c r="G348" s="56">
        <v>6000</v>
      </c>
      <c r="H348" s="56">
        <v>0</v>
      </c>
      <c r="I348" s="56">
        <v>6000</v>
      </c>
      <c r="J348" s="56">
        <v>100</v>
      </c>
      <c r="K348" s="54"/>
      <c r="L348" s="54"/>
      <c r="M348" s="9"/>
      <c r="N348" s="9"/>
    </row>
    <row r="349" spans="1:14" ht="13.5" customHeight="1" x14ac:dyDescent="0.25">
      <c r="A349" s="55" t="s">
        <v>142</v>
      </c>
      <c r="B349" s="88" t="s">
        <v>141</v>
      </c>
      <c r="C349" s="88"/>
      <c r="D349" s="88"/>
      <c r="E349" s="88"/>
      <c r="F349" s="88"/>
      <c r="G349" s="56">
        <v>6000</v>
      </c>
      <c r="H349" s="56">
        <v>0</v>
      </c>
      <c r="I349" s="56">
        <v>6000</v>
      </c>
      <c r="J349" s="56">
        <v>100</v>
      </c>
      <c r="K349" s="54"/>
      <c r="L349" s="54"/>
      <c r="M349" s="9"/>
      <c r="N349" s="9"/>
    </row>
    <row r="350" spans="1:14" ht="12.75" customHeight="1" x14ac:dyDescent="0.25">
      <c r="A350" s="87" t="s">
        <v>250</v>
      </c>
      <c r="B350" s="87"/>
      <c r="C350" s="87"/>
      <c r="D350" s="87"/>
      <c r="E350" s="87"/>
      <c r="F350" s="87"/>
      <c r="G350" s="61">
        <v>5000</v>
      </c>
      <c r="H350" s="61">
        <v>0</v>
      </c>
      <c r="I350" s="61">
        <v>5000</v>
      </c>
      <c r="J350" s="62">
        <v>100</v>
      </c>
      <c r="K350" s="9"/>
      <c r="L350" s="9"/>
      <c r="M350" s="9"/>
      <c r="N350" s="9"/>
    </row>
    <row r="351" spans="1:14" s="67" customFormat="1" ht="13.5" customHeight="1" x14ac:dyDescent="0.25">
      <c r="A351" s="63" t="s">
        <v>202</v>
      </c>
      <c r="B351" s="63"/>
      <c r="C351" s="63"/>
      <c r="D351" s="63"/>
      <c r="E351" s="63"/>
      <c r="F351" s="63"/>
      <c r="G351" s="64">
        <v>0</v>
      </c>
      <c r="H351" s="64">
        <v>5000</v>
      </c>
      <c r="I351" s="64">
        <v>5000</v>
      </c>
      <c r="J351" s="65">
        <v>100</v>
      </c>
      <c r="K351" s="66"/>
      <c r="L351" s="66"/>
      <c r="M351" s="66"/>
      <c r="N351" s="66"/>
    </row>
    <row r="352" spans="1:14" ht="13.5" customHeight="1" x14ac:dyDescent="0.25">
      <c r="A352" s="55" t="s">
        <v>151</v>
      </c>
      <c r="B352" s="88" t="s">
        <v>150</v>
      </c>
      <c r="C352" s="88"/>
      <c r="D352" s="88"/>
      <c r="E352" s="88"/>
      <c r="F352" s="88"/>
      <c r="G352" s="56">
        <v>0</v>
      </c>
      <c r="H352" s="56">
        <v>5000</v>
      </c>
      <c r="I352" s="56">
        <v>5000</v>
      </c>
      <c r="J352" s="56">
        <v>100</v>
      </c>
      <c r="K352" s="54"/>
      <c r="L352" s="54"/>
      <c r="M352" s="9"/>
      <c r="N352" s="9"/>
    </row>
    <row r="353" spans="1:14" ht="13.5" customHeight="1" x14ac:dyDescent="0.25">
      <c r="A353" s="55" t="s">
        <v>142</v>
      </c>
      <c r="B353" s="88" t="s">
        <v>141</v>
      </c>
      <c r="C353" s="88"/>
      <c r="D353" s="88"/>
      <c r="E353" s="88"/>
      <c r="F353" s="88"/>
      <c r="G353" s="56">
        <v>0</v>
      </c>
      <c r="H353" s="56">
        <v>5000</v>
      </c>
      <c r="I353" s="56">
        <v>5000</v>
      </c>
      <c r="J353" s="56">
        <v>100</v>
      </c>
      <c r="K353" s="54"/>
      <c r="L353" s="54"/>
      <c r="M353" s="9"/>
      <c r="N353" s="9"/>
    </row>
    <row r="354" spans="1:14" s="67" customFormat="1" ht="13.5" customHeight="1" x14ac:dyDescent="0.25">
      <c r="A354" s="63" t="s">
        <v>206</v>
      </c>
      <c r="B354" s="63"/>
      <c r="C354" s="63"/>
      <c r="D354" s="63"/>
      <c r="E354" s="63"/>
      <c r="F354" s="63"/>
      <c r="G354" s="64">
        <v>5000</v>
      </c>
      <c r="H354" s="64">
        <v>-5000</v>
      </c>
      <c r="I354" s="64">
        <v>0</v>
      </c>
      <c r="J354" s="65">
        <v>0</v>
      </c>
      <c r="K354" s="66"/>
      <c r="L354" s="66"/>
      <c r="M354" s="66"/>
      <c r="N354" s="66"/>
    </row>
    <row r="355" spans="1:14" ht="13.5" customHeight="1" x14ac:dyDescent="0.25">
      <c r="A355" s="55" t="s">
        <v>151</v>
      </c>
      <c r="B355" s="88" t="s">
        <v>150</v>
      </c>
      <c r="C355" s="88"/>
      <c r="D355" s="88"/>
      <c r="E355" s="88"/>
      <c r="F355" s="88"/>
      <c r="G355" s="56">
        <v>5000</v>
      </c>
      <c r="H355" s="56">
        <v>-5000</v>
      </c>
      <c r="I355" s="56">
        <v>0</v>
      </c>
      <c r="J355" s="56">
        <v>0</v>
      </c>
      <c r="K355" s="54"/>
      <c r="L355" s="54"/>
      <c r="M355" s="9"/>
      <c r="N355" s="9"/>
    </row>
    <row r="356" spans="1:14" ht="13.5" customHeight="1" x14ac:dyDescent="0.25">
      <c r="A356" s="55" t="s">
        <v>142</v>
      </c>
      <c r="B356" s="88" t="s">
        <v>141</v>
      </c>
      <c r="C356" s="88"/>
      <c r="D356" s="88"/>
      <c r="E356" s="88"/>
      <c r="F356" s="88"/>
      <c r="G356" s="56">
        <v>5000</v>
      </c>
      <c r="H356" s="56">
        <v>-5000</v>
      </c>
      <c r="I356" s="56">
        <v>0</v>
      </c>
      <c r="J356" s="56">
        <v>0</v>
      </c>
      <c r="K356" s="54"/>
      <c r="L356" s="54"/>
      <c r="M356" s="9"/>
      <c r="N356" s="9"/>
    </row>
    <row r="357" spans="1:14" ht="15" customHeight="1" x14ac:dyDescent="0.25">
      <c r="A357" s="87" t="s">
        <v>249</v>
      </c>
      <c r="B357" s="87"/>
      <c r="C357" s="87"/>
      <c r="D357" s="87"/>
      <c r="E357" s="87"/>
      <c r="F357" s="87"/>
      <c r="G357" s="61">
        <v>11000</v>
      </c>
      <c r="H357" s="61">
        <v>0</v>
      </c>
      <c r="I357" s="61">
        <v>11000</v>
      </c>
      <c r="J357" s="62">
        <v>100</v>
      </c>
      <c r="K357" s="9"/>
      <c r="L357" s="9"/>
      <c r="M357" s="9"/>
      <c r="N357" s="9"/>
    </row>
    <row r="358" spans="1:14" s="67" customFormat="1" ht="13.5" customHeight="1" x14ac:dyDescent="0.25">
      <c r="A358" s="63" t="s">
        <v>202</v>
      </c>
      <c r="B358" s="63"/>
      <c r="C358" s="63"/>
      <c r="D358" s="63"/>
      <c r="E358" s="63"/>
      <c r="F358" s="63"/>
      <c r="G358" s="64">
        <v>8000</v>
      </c>
      <c r="H358" s="64">
        <v>0</v>
      </c>
      <c r="I358" s="64">
        <v>8000</v>
      </c>
      <c r="J358" s="65">
        <v>100</v>
      </c>
      <c r="K358" s="66"/>
      <c r="L358" s="66"/>
      <c r="M358" s="66"/>
      <c r="N358" s="66"/>
    </row>
    <row r="359" spans="1:14" ht="13.5" customHeight="1" x14ac:dyDescent="0.25">
      <c r="A359" s="55" t="s">
        <v>151</v>
      </c>
      <c r="B359" s="88" t="s">
        <v>150</v>
      </c>
      <c r="C359" s="88"/>
      <c r="D359" s="88"/>
      <c r="E359" s="88"/>
      <c r="F359" s="88"/>
      <c r="G359" s="56">
        <v>8000</v>
      </c>
      <c r="H359" s="56">
        <v>0</v>
      </c>
      <c r="I359" s="56">
        <v>8000</v>
      </c>
      <c r="J359" s="56">
        <v>100</v>
      </c>
      <c r="K359" s="54"/>
      <c r="L359" s="54"/>
      <c r="M359" s="9"/>
      <c r="N359" s="9"/>
    </row>
    <row r="360" spans="1:14" ht="13.5" customHeight="1" x14ac:dyDescent="0.25">
      <c r="A360" s="55" t="s">
        <v>130</v>
      </c>
      <c r="B360" s="88" t="s">
        <v>129</v>
      </c>
      <c r="C360" s="88"/>
      <c r="D360" s="88"/>
      <c r="E360" s="88"/>
      <c r="F360" s="88"/>
      <c r="G360" s="56">
        <v>8000</v>
      </c>
      <c r="H360" s="56">
        <v>0</v>
      </c>
      <c r="I360" s="56">
        <v>8000</v>
      </c>
      <c r="J360" s="56">
        <v>100</v>
      </c>
      <c r="K360" s="54"/>
      <c r="L360" s="54"/>
      <c r="M360" s="9"/>
      <c r="N360" s="9"/>
    </row>
    <row r="361" spans="1:14" s="67" customFormat="1" ht="13.5" customHeight="1" x14ac:dyDescent="0.25">
      <c r="A361" s="63" t="s">
        <v>208</v>
      </c>
      <c r="B361" s="63"/>
      <c r="C361" s="63"/>
      <c r="D361" s="63"/>
      <c r="E361" s="63"/>
      <c r="F361" s="63"/>
      <c r="G361" s="64">
        <v>3000</v>
      </c>
      <c r="H361" s="64">
        <v>0</v>
      </c>
      <c r="I361" s="64">
        <v>3000</v>
      </c>
      <c r="J361" s="65">
        <v>100</v>
      </c>
      <c r="K361" s="66"/>
      <c r="L361" s="66"/>
      <c r="M361" s="66"/>
      <c r="N361" s="66"/>
    </row>
    <row r="362" spans="1:14" ht="13.5" customHeight="1" x14ac:dyDescent="0.25">
      <c r="A362" s="55" t="s">
        <v>151</v>
      </c>
      <c r="B362" s="88" t="s">
        <v>150</v>
      </c>
      <c r="C362" s="88"/>
      <c r="D362" s="88"/>
      <c r="E362" s="88"/>
      <c r="F362" s="88"/>
      <c r="G362" s="56">
        <v>3000</v>
      </c>
      <c r="H362" s="56">
        <v>0</v>
      </c>
      <c r="I362" s="56">
        <v>3000</v>
      </c>
      <c r="J362" s="56">
        <v>100</v>
      </c>
      <c r="K362" s="54"/>
      <c r="L362" s="54"/>
      <c r="M362" s="9"/>
      <c r="N362" s="9"/>
    </row>
    <row r="363" spans="1:14" ht="13.5" customHeight="1" x14ac:dyDescent="0.25">
      <c r="A363" s="55" t="s">
        <v>130</v>
      </c>
      <c r="B363" s="88" t="s">
        <v>129</v>
      </c>
      <c r="C363" s="88"/>
      <c r="D363" s="88"/>
      <c r="E363" s="88"/>
      <c r="F363" s="88"/>
      <c r="G363" s="56">
        <v>3000</v>
      </c>
      <c r="H363" s="56">
        <v>0</v>
      </c>
      <c r="I363" s="56">
        <v>3000</v>
      </c>
      <c r="J363" s="56">
        <v>100</v>
      </c>
      <c r="K363" s="54"/>
      <c r="L363" s="54"/>
      <c r="M363" s="9"/>
      <c r="N363" s="9"/>
    </row>
    <row r="364" spans="1:14" ht="15" customHeight="1" x14ac:dyDescent="0.25">
      <c r="A364" s="87" t="s">
        <v>248</v>
      </c>
      <c r="B364" s="87"/>
      <c r="C364" s="87"/>
      <c r="D364" s="87"/>
      <c r="E364" s="87"/>
      <c r="F364" s="87"/>
      <c r="G364" s="61">
        <v>78300</v>
      </c>
      <c r="H364" s="61">
        <v>9000</v>
      </c>
      <c r="I364" s="61">
        <v>87300</v>
      </c>
      <c r="J364" s="62">
        <v>111.4942528735632</v>
      </c>
      <c r="K364" s="9"/>
      <c r="L364" s="9"/>
      <c r="M364" s="9"/>
      <c r="N364" s="9"/>
    </row>
    <row r="365" spans="1:14" ht="15" customHeight="1" x14ac:dyDescent="0.25">
      <c r="A365" s="87" t="s">
        <v>247</v>
      </c>
      <c r="B365" s="87"/>
      <c r="C365" s="87"/>
      <c r="D365" s="87"/>
      <c r="E365" s="87"/>
      <c r="F365" s="87"/>
      <c r="G365" s="61">
        <v>51000</v>
      </c>
      <c r="H365" s="61">
        <v>8500</v>
      </c>
      <c r="I365" s="61">
        <v>59500</v>
      </c>
      <c r="J365" s="62">
        <v>116.66666666666669</v>
      </c>
      <c r="K365" s="9"/>
      <c r="L365" s="9"/>
      <c r="M365" s="9"/>
      <c r="N365" s="9"/>
    </row>
    <row r="366" spans="1:14" s="67" customFormat="1" ht="13.5" customHeight="1" x14ac:dyDescent="0.25">
      <c r="A366" s="63" t="s">
        <v>202</v>
      </c>
      <c r="B366" s="63"/>
      <c r="C366" s="63"/>
      <c r="D366" s="63"/>
      <c r="E366" s="63"/>
      <c r="F366" s="63"/>
      <c r="G366" s="64">
        <v>29000</v>
      </c>
      <c r="H366" s="64">
        <v>10500</v>
      </c>
      <c r="I366" s="64">
        <v>39500</v>
      </c>
      <c r="J366" s="65">
        <v>136.20689655172413</v>
      </c>
      <c r="K366" s="66"/>
      <c r="L366" s="66"/>
      <c r="M366" s="66"/>
      <c r="N366" s="66"/>
    </row>
    <row r="367" spans="1:14" ht="13.5" customHeight="1" x14ac:dyDescent="0.25">
      <c r="A367" s="55" t="s">
        <v>151</v>
      </c>
      <c r="B367" s="88" t="s">
        <v>150</v>
      </c>
      <c r="C367" s="88"/>
      <c r="D367" s="88"/>
      <c r="E367" s="88"/>
      <c r="F367" s="88"/>
      <c r="G367" s="56">
        <v>29000</v>
      </c>
      <c r="H367" s="56">
        <v>10500</v>
      </c>
      <c r="I367" s="56">
        <v>39500</v>
      </c>
      <c r="J367" s="56">
        <v>136.20689655172413</v>
      </c>
      <c r="K367" s="54"/>
      <c r="L367" s="54"/>
      <c r="M367" s="9"/>
      <c r="N367" s="9"/>
    </row>
    <row r="368" spans="1:14" ht="13.5" customHeight="1" x14ac:dyDescent="0.25">
      <c r="A368" s="55" t="s">
        <v>142</v>
      </c>
      <c r="B368" s="88" t="s">
        <v>141</v>
      </c>
      <c r="C368" s="88"/>
      <c r="D368" s="88"/>
      <c r="E368" s="88"/>
      <c r="F368" s="88"/>
      <c r="G368" s="56">
        <v>29000</v>
      </c>
      <c r="H368" s="56">
        <v>10500</v>
      </c>
      <c r="I368" s="56">
        <v>39500</v>
      </c>
      <c r="J368" s="56">
        <v>136.20689655172413</v>
      </c>
      <c r="K368" s="54"/>
      <c r="L368" s="54"/>
      <c r="M368" s="9"/>
      <c r="N368" s="9"/>
    </row>
    <row r="369" spans="1:14" s="67" customFormat="1" ht="13.5" customHeight="1" x14ac:dyDescent="0.25">
      <c r="A369" s="63" t="s">
        <v>208</v>
      </c>
      <c r="B369" s="63"/>
      <c r="C369" s="63"/>
      <c r="D369" s="63"/>
      <c r="E369" s="63"/>
      <c r="F369" s="63"/>
      <c r="G369" s="64">
        <v>12000</v>
      </c>
      <c r="H369" s="64">
        <v>-2000</v>
      </c>
      <c r="I369" s="64">
        <v>10000</v>
      </c>
      <c r="J369" s="65">
        <v>83.333333333333314</v>
      </c>
      <c r="K369" s="66"/>
      <c r="L369" s="66"/>
      <c r="M369" s="66"/>
      <c r="N369" s="66"/>
    </row>
    <row r="370" spans="1:14" ht="13.5" customHeight="1" x14ac:dyDescent="0.25">
      <c r="A370" s="55" t="s">
        <v>151</v>
      </c>
      <c r="B370" s="88" t="s">
        <v>150</v>
      </c>
      <c r="C370" s="88"/>
      <c r="D370" s="88"/>
      <c r="E370" s="88"/>
      <c r="F370" s="88"/>
      <c r="G370" s="56">
        <v>12000</v>
      </c>
      <c r="H370" s="56">
        <v>-2000</v>
      </c>
      <c r="I370" s="56">
        <v>10000</v>
      </c>
      <c r="J370" s="56">
        <v>83.333333333333314</v>
      </c>
      <c r="K370" s="54"/>
      <c r="L370" s="54"/>
      <c r="M370" s="9"/>
      <c r="N370" s="9"/>
    </row>
    <row r="371" spans="1:14" ht="13.5" customHeight="1" x14ac:dyDescent="0.25">
      <c r="A371" s="55" t="s">
        <v>142</v>
      </c>
      <c r="B371" s="88" t="s">
        <v>141</v>
      </c>
      <c r="C371" s="88"/>
      <c r="D371" s="88"/>
      <c r="E371" s="88"/>
      <c r="F371" s="88"/>
      <c r="G371" s="56">
        <v>12000</v>
      </c>
      <c r="H371" s="56">
        <v>-2000</v>
      </c>
      <c r="I371" s="56">
        <v>10000</v>
      </c>
      <c r="J371" s="56">
        <v>83.333333333333314</v>
      </c>
      <c r="K371" s="54"/>
      <c r="L371" s="54"/>
      <c r="M371" s="9"/>
      <c r="N371" s="9"/>
    </row>
    <row r="372" spans="1:14" s="67" customFormat="1" ht="13.5" customHeight="1" x14ac:dyDescent="0.25">
      <c r="A372" s="63" t="s">
        <v>243</v>
      </c>
      <c r="B372" s="63"/>
      <c r="C372" s="63"/>
      <c r="D372" s="63"/>
      <c r="E372" s="63"/>
      <c r="F372" s="63"/>
      <c r="G372" s="64">
        <v>10000</v>
      </c>
      <c r="H372" s="64">
        <v>0</v>
      </c>
      <c r="I372" s="64">
        <v>10000</v>
      </c>
      <c r="J372" s="65">
        <v>100</v>
      </c>
      <c r="K372" s="66"/>
      <c r="L372" s="66"/>
      <c r="M372" s="66"/>
      <c r="N372" s="66"/>
    </row>
    <row r="373" spans="1:14" ht="13.5" customHeight="1" x14ac:dyDescent="0.25">
      <c r="A373" s="55" t="s">
        <v>151</v>
      </c>
      <c r="B373" s="88" t="s">
        <v>150</v>
      </c>
      <c r="C373" s="88"/>
      <c r="D373" s="88"/>
      <c r="E373" s="88"/>
      <c r="F373" s="88"/>
      <c r="G373" s="56">
        <v>10000</v>
      </c>
      <c r="H373" s="56">
        <v>0</v>
      </c>
      <c r="I373" s="56">
        <v>10000</v>
      </c>
      <c r="J373" s="56">
        <v>100</v>
      </c>
      <c r="K373" s="54"/>
      <c r="L373" s="54"/>
      <c r="M373" s="9"/>
      <c r="N373" s="9"/>
    </row>
    <row r="374" spans="1:14" ht="13.5" customHeight="1" x14ac:dyDescent="0.25">
      <c r="A374" s="55" t="s">
        <v>142</v>
      </c>
      <c r="B374" s="88" t="s">
        <v>141</v>
      </c>
      <c r="C374" s="88"/>
      <c r="D374" s="88"/>
      <c r="E374" s="88"/>
      <c r="F374" s="88"/>
      <c r="G374" s="56">
        <v>10000</v>
      </c>
      <c r="H374" s="56">
        <v>0</v>
      </c>
      <c r="I374" s="56">
        <v>10000</v>
      </c>
      <c r="J374" s="56">
        <v>100</v>
      </c>
      <c r="K374" s="54"/>
      <c r="L374" s="54"/>
      <c r="M374" s="9"/>
      <c r="N374" s="9"/>
    </row>
    <row r="375" spans="1:14" ht="15" customHeight="1" x14ac:dyDescent="0.25">
      <c r="A375" s="87" t="s">
        <v>246</v>
      </c>
      <c r="B375" s="87"/>
      <c r="C375" s="87"/>
      <c r="D375" s="87"/>
      <c r="E375" s="87"/>
      <c r="F375" s="87"/>
      <c r="G375" s="61">
        <v>27300</v>
      </c>
      <c r="H375" s="61">
        <v>500</v>
      </c>
      <c r="I375" s="61">
        <v>27800</v>
      </c>
      <c r="J375" s="62">
        <v>101.83150183150182</v>
      </c>
      <c r="K375" s="9"/>
      <c r="L375" s="9"/>
      <c r="M375" s="9"/>
      <c r="N375" s="9"/>
    </row>
    <row r="376" spans="1:14" s="67" customFormat="1" ht="13.5" customHeight="1" x14ac:dyDescent="0.25">
      <c r="A376" s="63" t="s">
        <v>202</v>
      </c>
      <c r="B376" s="63"/>
      <c r="C376" s="63"/>
      <c r="D376" s="63"/>
      <c r="E376" s="63"/>
      <c r="F376" s="63"/>
      <c r="G376" s="64">
        <v>2000</v>
      </c>
      <c r="H376" s="64">
        <v>0</v>
      </c>
      <c r="I376" s="64">
        <v>2000</v>
      </c>
      <c r="J376" s="65">
        <v>100</v>
      </c>
      <c r="K376" s="66"/>
      <c r="L376" s="66"/>
      <c r="M376" s="66"/>
      <c r="N376" s="66"/>
    </row>
    <row r="377" spans="1:14" ht="13.5" customHeight="1" x14ac:dyDescent="0.25">
      <c r="A377" s="55" t="s">
        <v>151</v>
      </c>
      <c r="B377" s="88" t="s">
        <v>150</v>
      </c>
      <c r="C377" s="88"/>
      <c r="D377" s="88"/>
      <c r="E377" s="88"/>
      <c r="F377" s="88"/>
      <c r="G377" s="56">
        <v>2000</v>
      </c>
      <c r="H377" s="56">
        <v>0</v>
      </c>
      <c r="I377" s="56">
        <v>2000</v>
      </c>
      <c r="J377" s="56">
        <v>100</v>
      </c>
      <c r="K377" s="54"/>
      <c r="L377" s="54"/>
      <c r="M377" s="9"/>
      <c r="N377" s="9"/>
    </row>
    <row r="378" spans="1:14" ht="13.5" customHeight="1" x14ac:dyDescent="0.25">
      <c r="A378" s="55" t="s">
        <v>142</v>
      </c>
      <c r="B378" s="88" t="s">
        <v>141</v>
      </c>
      <c r="C378" s="88"/>
      <c r="D378" s="88"/>
      <c r="E378" s="88"/>
      <c r="F378" s="88"/>
      <c r="G378" s="56">
        <v>2000</v>
      </c>
      <c r="H378" s="56">
        <v>0</v>
      </c>
      <c r="I378" s="56">
        <v>2000</v>
      </c>
      <c r="J378" s="56">
        <v>100</v>
      </c>
      <c r="K378" s="54"/>
      <c r="L378" s="54"/>
      <c r="M378" s="9"/>
      <c r="N378" s="9"/>
    </row>
    <row r="379" spans="1:14" s="67" customFormat="1" ht="13.5" customHeight="1" x14ac:dyDescent="0.25">
      <c r="A379" s="63" t="s">
        <v>208</v>
      </c>
      <c r="B379" s="63"/>
      <c r="C379" s="63"/>
      <c r="D379" s="63"/>
      <c r="E379" s="63"/>
      <c r="F379" s="63"/>
      <c r="G379" s="64">
        <v>300</v>
      </c>
      <c r="H379" s="64">
        <v>-200</v>
      </c>
      <c r="I379" s="64">
        <v>100</v>
      </c>
      <c r="J379" s="65">
        <v>33.333333333333343</v>
      </c>
      <c r="K379" s="66"/>
      <c r="L379" s="66"/>
      <c r="M379" s="66"/>
      <c r="N379" s="66"/>
    </row>
    <row r="380" spans="1:14" ht="13.5" customHeight="1" x14ac:dyDescent="0.25">
      <c r="A380" s="55" t="s">
        <v>151</v>
      </c>
      <c r="B380" s="88" t="s">
        <v>150</v>
      </c>
      <c r="C380" s="88"/>
      <c r="D380" s="88"/>
      <c r="E380" s="88"/>
      <c r="F380" s="88"/>
      <c r="G380" s="56">
        <v>300</v>
      </c>
      <c r="H380" s="56">
        <v>-200</v>
      </c>
      <c r="I380" s="56">
        <v>100</v>
      </c>
      <c r="J380" s="56">
        <v>33.333333333333343</v>
      </c>
      <c r="K380" s="54"/>
      <c r="L380" s="54"/>
      <c r="M380" s="9"/>
      <c r="N380" s="9"/>
    </row>
    <row r="381" spans="1:14" ht="13.5" customHeight="1" x14ac:dyDescent="0.25">
      <c r="A381" s="55" t="s">
        <v>142</v>
      </c>
      <c r="B381" s="88" t="s">
        <v>141</v>
      </c>
      <c r="C381" s="88"/>
      <c r="D381" s="88"/>
      <c r="E381" s="88"/>
      <c r="F381" s="88"/>
      <c r="G381" s="56">
        <v>300</v>
      </c>
      <c r="H381" s="56">
        <v>-200</v>
      </c>
      <c r="I381" s="56">
        <v>100</v>
      </c>
      <c r="J381" s="56">
        <v>33.333333333333343</v>
      </c>
      <c r="K381" s="54"/>
      <c r="L381" s="54"/>
      <c r="M381" s="9"/>
      <c r="N381" s="9"/>
    </row>
    <row r="382" spans="1:14" s="67" customFormat="1" ht="13.5" customHeight="1" x14ac:dyDescent="0.25">
      <c r="A382" s="63" t="s">
        <v>243</v>
      </c>
      <c r="B382" s="63"/>
      <c r="C382" s="63"/>
      <c r="D382" s="63"/>
      <c r="E382" s="63"/>
      <c r="F382" s="63"/>
      <c r="G382" s="64">
        <v>25000</v>
      </c>
      <c r="H382" s="64">
        <v>700</v>
      </c>
      <c r="I382" s="64">
        <v>25700</v>
      </c>
      <c r="J382" s="65">
        <v>102.8</v>
      </c>
      <c r="K382" s="66"/>
      <c r="L382" s="66"/>
      <c r="M382" s="66"/>
      <c r="N382" s="66"/>
    </row>
    <row r="383" spans="1:14" ht="13.5" customHeight="1" x14ac:dyDescent="0.25">
      <c r="A383" s="55" t="s">
        <v>151</v>
      </c>
      <c r="B383" s="88" t="s">
        <v>150</v>
      </c>
      <c r="C383" s="88"/>
      <c r="D383" s="88"/>
      <c r="E383" s="88"/>
      <c r="F383" s="88"/>
      <c r="G383" s="56">
        <v>25000</v>
      </c>
      <c r="H383" s="56">
        <v>700</v>
      </c>
      <c r="I383" s="56">
        <v>25700</v>
      </c>
      <c r="J383" s="56">
        <v>102.8</v>
      </c>
      <c r="K383" s="54"/>
      <c r="L383" s="54"/>
      <c r="M383" s="9"/>
      <c r="N383" s="9"/>
    </row>
    <row r="384" spans="1:14" ht="13.5" customHeight="1" x14ac:dyDescent="0.25">
      <c r="A384" s="55" t="s">
        <v>142</v>
      </c>
      <c r="B384" s="88" t="s">
        <v>141</v>
      </c>
      <c r="C384" s="88"/>
      <c r="D384" s="88"/>
      <c r="E384" s="88"/>
      <c r="F384" s="88"/>
      <c r="G384" s="56">
        <v>25000</v>
      </c>
      <c r="H384" s="56">
        <v>700</v>
      </c>
      <c r="I384" s="56">
        <v>25700</v>
      </c>
      <c r="J384" s="56">
        <v>102.8</v>
      </c>
      <c r="K384" s="54"/>
      <c r="L384" s="54"/>
      <c r="M384" s="9"/>
      <c r="N384" s="9"/>
    </row>
    <row r="385" spans="1:14" ht="15" customHeight="1" x14ac:dyDescent="0.25">
      <c r="A385" s="87" t="s">
        <v>166</v>
      </c>
      <c r="B385" s="87"/>
      <c r="C385" s="87"/>
      <c r="D385" s="87"/>
      <c r="E385" s="87"/>
      <c r="F385" s="87"/>
      <c r="G385" s="61">
        <v>139900</v>
      </c>
      <c r="H385" s="61">
        <v>33900</v>
      </c>
      <c r="I385" s="61">
        <v>173800</v>
      </c>
      <c r="J385" s="62">
        <v>124.23</v>
      </c>
      <c r="K385" s="9"/>
      <c r="L385" s="9"/>
      <c r="M385" s="9"/>
      <c r="N385" s="9"/>
    </row>
    <row r="386" spans="1:14" ht="15" customHeight="1" x14ac:dyDescent="0.25">
      <c r="A386" s="87" t="s">
        <v>245</v>
      </c>
      <c r="B386" s="87"/>
      <c r="C386" s="87"/>
      <c r="D386" s="87"/>
      <c r="E386" s="87"/>
      <c r="F386" s="87"/>
      <c r="G386" s="61">
        <v>137900</v>
      </c>
      <c r="H386" s="61">
        <v>33900</v>
      </c>
      <c r="I386" s="61">
        <v>171800</v>
      </c>
      <c r="J386" s="62">
        <v>124.58</v>
      </c>
      <c r="K386" s="9"/>
      <c r="L386" s="9"/>
      <c r="M386" s="9"/>
      <c r="N386" s="9"/>
    </row>
    <row r="387" spans="1:14" ht="15" customHeight="1" x14ac:dyDescent="0.25">
      <c r="A387" s="87" t="s">
        <v>244</v>
      </c>
      <c r="B387" s="87"/>
      <c r="C387" s="87"/>
      <c r="D387" s="87"/>
      <c r="E387" s="87"/>
      <c r="F387" s="87"/>
      <c r="G387" s="61">
        <v>137900</v>
      </c>
      <c r="H387" s="61">
        <v>33900</v>
      </c>
      <c r="I387" s="61">
        <v>171800</v>
      </c>
      <c r="J387" s="62">
        <v>124.58</v>
      </c>
      <c r="K387" s="9"/>
      <c r="L387" s="9"/>
      <c r="M387" s="9"/>
      <c r="N387" s="9"/>
    </row>
    <row r="388" spans="1:14" s="67" customFormat="1" ht="13.5" customHeight="1" x14ac:dyDescent="0.25">
      <c r="A388" s="63" t="s">
        <v>202</v>
      </c>
      <c r="B388" s="63"/>
      <c r="C388" s="63"/>
      <c r="D388" s="63"/>
      <c r="E388" s="63"/>
      <c r="F388" s="63"/>
      <c r="G388" s="64">
        <v>41712</v>
      </c>
      <c r="H388" s="64">
        <v>17900</v>
      </c>
      <c r="I388" s="64">
        <v>59612</v>
      </c>
      <c r="J388" s="65">
        <v>142.91331031837362</v>
      </c>
      <c r="K388" s="66"/>
      <c r="L388" s="66"/>
      <c r="M388" s="66"/>
      <c r="N388" s="66"/>
    </row>
    <row r="389" spans="1:14" ht="13.5" customHeight="1" x14ac:dyDescent="0.25">
      <c r="A389" s="55" t="s">
        <v>151</v>
      </c>
      <c r="B389" s="88" t="s">
        <v>150</v>
      </c>
      <c r="C389" s="88"/>
      <c r="D389" s="88"/>
      <c r="E389" s="88"/>
      <c r="F389" s="88"/>
      <c r="G389" s="56">
        <v>41712</v>
      </c>
      <c r="H389" s="56">
        <v>17900</v>
      </c>
      <c r="I389" s="56">
        <v>59612</v>
      </c>
      <c r="J389" s="56">
        <v>142.91331031837362</v>
      </c>
      <c r="K389" s="54"/>
      <c r="L389" s="54"/>
      <c r="M389" s="9"/>
      <c r="N389" s="9"/>
    </row>
    <row r="390" spans="1:14" ht="13.5" customHeight="1" x14ac:dyDescent="0.25">
      <c r="A390" s="55" t="s">
        <v>142</v>
      </c>
      <c r="B390" s="88" t="s">
        <v>141</v>
      </c>
      <c r="C390" s="88"/>
      <c r="D390" s="88"/>
      <c r="E390" s="88"/>
      <c r="F390" s="88"/>
      <c r="G390" s="56">
        <v>3400</v>
      </c>
      <c r="H390" s="56">
        <v>1900</v>
      </c>
      <c r="I390" s="56">
        <v>5300</v>
      </c>
      <c r="J390" s="56">
        <v>155.88235294117646</v>
      </c>
      <c r="K390" s="54"/>
      <c r="L390" s="54"/>
      <c r="M390" s="9"/>
      <c r="N390" s="9"/>
    </row>
    <row r="391" spans="1:14" ht="13.5" customHeight="1" x14ac:dyDescent="0.25">
      <c r="A391" s="55" t="s">
        <v>126</v>
      </c>
      <c r="B391" s="88" t="s">
        <v>125</v>
      </c>
      <c r="C391" s="88"/>
      <c r="D391" s="88"/>
      <c r="E391" s="88"/>
      <c r="F391" s="88"/>
      <c r="G391" s="56">
        <v>30932</v>
      </c>
      <c r="H391" s="56">
        <v>0</v>
      </c>
      <c r="I391" s="56">
        <v>30932</v>
      </c>
      <c r="J391" s="56">
        <v>100</v>
      </c>
      <c r="K391" s="54"/>
      <c r="L391" s="54"/>
      <c r="M391" s="9"/>
      <c r="N391" s="9"/>
    </row>
    <row r="392" spans="1:14" ht="13.5" customHeight="1" x14ac:dyDescent="0.25">
      <c r="A392" s="55" t="s">
        <v>113</v>
      </c>
      <c r="B392" s="88" t="s">
        <v>112</v>
      </c>
      <c r="C392" s="88"/>
      <c r="D392" s="88"/>
      <c r="E392" s="88"/>
      <c r="F392" s="88"/>
      <c r="G392" s="56">
        <v>7380</v>
      </c>
      <c r="H392" s="56">
        <v>16000</v>
      </c>
      <c r="I392" s="56">
        <v>23380</v>
      </c>
      <c r="J392" s="56">
        <v>316.80216802168025</v>
      </c>
      <c r="K392" s="54"/>
      <c r="L392" s="54"/>
      <c r="M392" s="9"/>
      <c r="N392" s="9"/>
    </row>
    <row r="393" spans="1:14" s="67" customFormat="1" ht="13.5" customHeight="1" x14ac:dyDescent="0.25">
      <c r="A393" s="63" t="s">
        <v>208</v>
      </c>
      <c r="B393" s="63"/>
      <c r="C393" s="63"/>
      <c r="D393" s="63"/>
      <c r="E393" s="63"/>
      <c r="F393" s="63"/>
      <c r="G393" s="64">
        <v>7568</v>
      </c>
      <c r="H393" s="64">
        <v>16000</v>
      </c>
      <c r="I393" s="64">
        <v>23568</v>
      </c>
      <c r="J393" s="65">
        <v>311.42</v>
      </c>
      <c r="K393" s="66"/>
      <c r="L393" s="66"/>
      <c r="M393" s="66"/>
      <c r="N393" s="66"/>
    </row>
    <row r="394" spans="1:14" ht="13.5" customHeight="1" x14ac:dyDescent="0.25">
      <c r="A394" s="55" t="s">
        <v>151</v>
      </c>
      <c r="B394" s="88" t="s">
        <v>150</v>
      </c>
      <c r="C394" s="88"/>
      <c r="D394" s="88"/>
      <c r="E394" s="88"/>
      <c r="F394" s="88"/>
      <c r="G394" s="56">
        <v>7568</v>
      </c>
      <c r="H394" s="56">
        <v>16000</v>
      </c>
      <c r="I394" s="56">
        <v>23568</v>
      </c>
      <c r="J394" s="56">
        <v>311.42</v>
      </c>
      <c r="K394" s="54"/>
      <c r="L394" s="54"/>
      <c r="M394" s="9"/>
      <c r="N394" s="9"/>
    </row>
    <row r="395" spans="1:14" ht="13.5" customHeight="1" x14ac:dyDescent="0.25">
      <c r="A395" s="55" t="s">
        <v>126</v>
      </c>
      <c r="B395" s="88" t="s">
        <v>125</v>
      </c>
      <c r="C395" s="88"/>
      <c r="D395" s="88"/>
      <c r="E395" s="88"/>
      <c r="F395" s="88"/>
      <c r="G395" s="56">
        <v>1068</v>
      </c>
      <c r="H395" s="56">
        <v>0</v>
      </c>
      <c r="I395" s="56">
        <v>1068</v>
      </c>
      <c r="J395" s="56">
        <v>100</v>
      </c>
      <c r="K395" s="54"/>
      <c r="L395" s="54"/>
      <c r="M395" s="9"/>
      <c r="N395" s="9"/>
    </row>
    <row r="396" spans="1:14" ht="13.5" customHeight="1" x14ac:dyDescent="0.25">
      <c r="A396" s="55" t="s">
        <v>113</v>
      </c>
      <c r="B396" s="88" t="s">
        <v>112</v>
      </c>
      <c r="C396" s="88"/>
      <c r="D396" s="88"/>
      <c r="E396" s="88"/>
      <c r="F396" s="88"/>
      <c r="G396" s="56">
        <v>6500</v>
      </c>
      <c r="H396" s="56">
        <v>16000</v>
      </c>
      <c r="I396" s="56">
        <v>22500</v>
      </c>
      <c r="J396" s="56">
        <v>346.15</v>
      </c>
      <c r="K396" s="54"/>
      <c r="L396" s="54"/>
      <c r="M396" s="9"/>
      <c r="N396" s="9"/>
    </row>
    <row r="397" spans="1:14" s="67" customFormat="1" ht="13.5" customHeight="1" x14ac:dyDescent="0.25">
      <c r="A397" s="63" t="s">
        <v>243</v>
      </c>
      <c r="B397" s="63"/>
      <c r="C397" s="63"/>
      <c r="D397" s="63"/>
      <c r="E397" s="63"/>
      <c r="F397" s="63"/>
      <c r="G397" s="64">
        <v>88620</v>
      </c>
      <c r="H397" s="64">
        <v>0</v>
      </c>
      <c r="I397" s="64">
        <v>88620</v>
      </c>
      <c r="J397" s="65">
        <v>100</v>
      </c>
      <c r="K397" s="66"/>
      <c r="L397" s="66"/>
      <c r="M397" s="66"/>
      <c r="N397" s="66"/>
    </row>
    <row r="398" spans="1:14" ht="13.5" customHeight="1" x14ac:dyDescent="0.25">
      <c r="A398" s="55" t="s">
        <v>151</v>
      </c>
      <c r="B398" s="88" t="s">
        <v>150</v>
      </c>
      <c r="C398" s="88"/>
      <c r="D398" s="88"/>
      <c r="E398" s="88"/>
      <c r="F398" s="88"/>
      <c r="G398" s="56">
        <v>88620</v>
      </c>
      <c r="H398" s="56">
        <v>0</v>
      </c>
      <c r="I398" s="56">
        <v>88620</v>
      </c>
      <c r="J398" s="56">
        <v>100</v>
      </c>
      <c r="K398" s="54"/>
      <c r="L398" s="54"/>
      <c r="M398" s="9"/>
      <c r="N398" s="9"/>
    </row>
    <row r="399" spans="1:14" ht="13.5" customHeight="1" x14ac:dyDescent="0.25">
      <c r="A399" s="55" t="s">
        <v>113</v>
      </c>
      <c r="B399" s="88" t="s">
        <v>112</v>
      </c>
      <c r="C399" s="88"/>
      <c r="D399" s="88"/>
      <c r="E399" s="88"/>
      <c r="F399" s="88"/>
      <c r="G399" s="56">
        <v>88620</v>
      </c>
      <c r="H399" s="56">
        <v>0</v>
      </c>
      <c r="I399" s="56">
        <v>88620</v>
      </c>
      <c r="J399" s="56">
        <v>100</v>
      </c>
      <c r="K399" s="54"/>
      <c r="L399" s="54"/>
      <c r="M399" s="9"/>
      <c r="N399" s="9"/>
    </row>
    <row r="400" spans="1:14" ht="15" customHeight="1" x14ac:dyDescent="0.25">
      <c r="A400" s="87" t="s">
        <v>242</v>
      </c>
      <c r="B400" s="87"/>
      <c r="C400" s="87"/>
      <c r="D400" s="87"/>
      <c r="E400" s="87"/>
      <c r="F400" s="87"/>
      <c r="G400" s="61">
        <v>2000</v>
      </c>
      <c r="H400" s="61">
        <v>0</v>
      </c>
      <c r="I400" s="61">
        <v>2000</v>
      </c>
      <c r="J400" s="62">
        <v>100</v>
      </c>
      <c r="K400" s="9"/>
      <c r="L400" s="9"/>
      <c r="M400" s="9"/>
      <c r="N400" s="9"/>
    </row>
    <row r="401" spans="1:14" ht="15" customHeight="1" x14ac:dyDescent="0.25">
      <c r="A401" s="87" t="s">
        <v>241</v>
      </c>
      <c r="B401" s="87"/>
      <c r="C401" s="87"/>
      <c r="D401" s="87"/>
      <c r="E401" s="87"/>
      <c r="F401" s="87"/>
      <c r="G401" s="61">
        <v>2000</v>
      </c>
      <c r="H401" s="61">
        <v>0</v>
      </c>
      <c r="I401" s="61">
        <v>2000</v>
      </c>
      <c r="J401" s="62">
        <v>100</v>
      </c>
      <c r="K401" s="9"/>
      <c r="L401" s="9"/>
      <c r="M401" s="9"/>
      <c r="N401" s="9"/>
    </row>
    <row r="402" spans="1:14" s="67" customFormat="1" ht="13.5" customHeight="1" x14ac:dyDescent="0.25">
      <c r="A402" s="63" t="s">
        <v>202</v>
      </c>
      <c r="B402" s="63"/>
      <c r="C402" s="63"/>
      <c r="D402" s="63"/>
      <c r="E402" s="63"/>
      <c r="F402" s="63"/>
      <c r="G402" s="64">
        <v>2000</v>
      </c>
      <c r="H402" s="64">
        <v>0</v>
      </c>
      <c r="I402" s="64">
        <v>2000</v>
      </c>
      <c r="J402" s="65">
        <v>100</v>
      </c>
      <c r="K402" s="66"/>
      <c r="L402" s="66"/>
      <c r="M402" s="66"/>
      <c r="N402" s="66"/>
    </row>
    <row r="403" spans="1:14" ht="13.5" customHeight="1" x14ac:dyDescent="0.25">
      <c r="A403" s="55" t="s">
        <v>151</v>
      </c>
      <c r="B403" s="88" t="s">
        <v>150</v>
      </c>
      <c r="C403" s="88"/>
      <c r="D403" s="88"/>
      <c r="E403" s="88"/>
      <c r="F403" s="88"/>
      <c r="G403" s="56">
        <v>2000</v>
      </c>
      <c r="H403" s="56">
        <v>0</v>
      </c>
      <c r="I403" s="56">
        <v>2000</v>
      </c>
      <c r="J403" s="56">
        <v>100</v>
      </c>
      <c r="K403" s="54"/>
      <c r="L403" s="54"/>
      <c r="M403" s="9"/>
      <c r="N403" s="9"/>
    </row>
    <row r="404" spans="1:14" ht="13.5" customHeight="1" x14ac:dyDescent="0.25">
      <c r="A404" s="55" t="s">
        <v>113</v>
      </c>
      <c r="B404" s="88" t="s">
        <v>112</v>
      </c>
      <c r="C404" s="88"/>
      <c r="D404" s="88"/>
      <c r="E404" s="88"/>
      <c r="F404" s="88"/>
      <c r="G404" s="56">
        <v>2000</v>
      </c>
      <c r="H404" s="56">
        <v>0</v>
      </c>
      <c r="I404" s="56">
        <v>2000</v>
      </c>
      <c r="J404" s="56">
        <v>100</v>
      </c>
      <c r="K404" s="54"/>
      <c r="L404" s="54"/>
      <c r="M404" s="9"/>
      <c r="N404" s="9"/>
    </row>
    <row r="405" spans="1:14" ht="15" customHeight="1" x14ac:dyDescent="0.25">
      <c r="A405" s="87" t="s">
        <v>165</v>
      </c>
      <c r="B405" s="87"/>
      <c r="C405" s="87"/>
      <c r="D405" s="87"/>
      <c r="E405" s="87"/>
      <c r="F405" s="87"/>
      <c r="G405" s="61">
        <v>123600</v>
      </c>
      <c r="H405" s="61">
        <v>33300</v>
      </c>
      <c r="I405" s="61">
        <v>156900</v>
      </c>
      <c r="J405" s="62">
        <v>126.94174757281553</v>
      </c>
      <c r="K405" s="9"/>
      <c r="L405" s="9"/>
      <c r="M405" s="9"/>
      <c r="N405" s="9"/>
    </row>
    <row r="406" spans="1:14" ht="15" customHeight="1" x14ac:dyDescent="0.25">
      <c r="A406" s="87" t="s">
        <v>240</v>
      </c>
      <c r="B406" s="87"/>
      <c r="C406" s="87"/>
      <c r="D406" s="87"/>
      <c r="E406" s="87"/>
      <c r="F406" s="87"/>
      <c r="G406" s="61">
        <v>71800</v>
      </c>
      <c r="H406" s="61">
        <v>31800</v>
      </c>
      <c r="I406" s="61">
        <v>103600</v>
      </c>
      <c r="J406" s="62">
        <v>144.28969359331475</v>
      </c>
      <c r="K406" s="9"/>
      <c r="L406" s="9"/>
      <c r="M406" s="9"/>
      <c r="N406" s="9"/>
    </row>
    <row r="407" spans="1:14" ht="15" customHeight="1" x14ac:dyDescent="0.25">
      <c r="A407" s="87" t="s">
        <v>239</v>
      </c>
      <c r="B407" s="87"/>
      <c r="C407" s="87"/>
      <c r="D407" s="87"/>
      <c r="E407" s="87"/>
      <c r="F407" s="87"/>
      <c r="G407" s="61">
        <v>1800</v>
      </c>
      <c r="H407" s="61">
        <v>26800</v>
      </c>
      <c r="I407" s="61">
        <v>28600</v>
      </c>
      <c r="J407" s="62">
        <v>1588.8888888888891</v>
      </c>
      <c r="K407" s="9"/>
      <c r="L407" s="9"/>
      <c r="M407" s="9"/>
      <c r="N407" s="9"/>
    </row>
    <row r="408" spans="1:14" s="67" customFormat="1" ht="13.5" customHeight="1" x14ac:dyDescent="0.25">
      <c r="A408" s="63" t="s">
        <v>202</v>
      </c>
      <c r="B408" s="63"/>
      <c r="C408" s="63"/>
      <c r="D408" s="63"/>
      <c r="E408" s="63"/>
      <c r="F408" s="63"/>
      <c r="G408" s="64">
        <v>1800</v>
      </c>
      <c r="H408" s="64">
        <v>800</v>
      </c>
      <c r="I408" s="64">
        <v>2600</v>
      </c>
      <c r="J408" s="65">
        <v>144.44444444444446</v>
      </c>
      <c r="K408" s="66"/>
      <c r="L408" s="66"/>
      <c r="M408" s="66"/>
      <c r="N408" s="66"/>
    </row>
    <row r="409" spans="1:14" ht="13.5" customHeight="1" x14ac:dyDescent="0.25">
      <c r="A409" s="55" t="s">
        <v>151</v>
      </c>
      <c r="B409" s="88" t="s">
        <v>150</v>
      </c>
      <c r="C409" s="88"/>
      <c r="D409" s="88"/>
      <c r="E409" s="88"/>
      <c r="F409" s="88"/>
      <c r="G409" s="56">
        <v>1800</v>
      </c>
      <c r="H409" s="56">
        <v>800</v>
      </c>
      <c r="I409" s="56">
        <v>2600</v>
      </c>
      <c r="J409" s="56">
        <v>144.44444444444446</v>
      </c>
      <c r="K409" s="54"/>
      <c r="L409" s="54"/>
      <c r="M409" s="9"/>
      <c r="N409" s="9"/>
    </row>
    <row r="410" spans="1:14" ht="13.5" customHeight="1" x14ac:dyDescent="0.25">
      <c r="A410" s="55" t="s">
        <v>120</v>
      </c>
      <c r="B410" s="90" t="s">
        <v>119</v>
      </c>
      <c r="C410" s="90"/>
      <c r="D410" s="90"/>
      <c r="E410" s="90"/>
      <c r="F410" s="90"/>
      <c r="G410" s="56">
        <v>1800</v>
      </c>
      <c r="H410" s="56">
        <v>800</v>
      </c>
      <c r="I410" s="56">
        <v>2600</v>
      </c>
      <c r="J410" s="56">
        <v>144.44444444444446</v>
      </c>
      <c r="K410" s="54"/>
      <c r="L410" s="54"/>
      <c r="M410" s="9"/>
      <c r="N410" s="9"/>
    </row>
    <row r="411" spans="1:14" s="67" customFormat="1" ht="13.5" customHeight="1" x14ac:dyDescent="0.25">
      <c r="A411" s="63" t="s">
        <v>206</v>
      </c>
      <c r="B411" s="63"/>
      <c r="C411" s="63"/>
      <c r="D411" s="63"/>
      <c r="E411" s="63"/>
      <c r="F411" s="63"/>
      <c r="G411" s="64">
        <v>0</v>
      </c>
      <c r="H411" s="64">
        <v>26000</v>
      </c>
      <c r="I411" s="64">
        <v>26000</v>
      </c>
      <c r="J411" s="65">
        <v>100</v>
      </c>
      <c r="K411" s="66"/>
      <c r="L411" s="66"/>
      <c r="M411" s="66"/>
      <c r="N411" s="66"/>
    </row>
    <row r="412" spans="1:14" ht="13.5" customHeight="1" x14ac:dyDescent="0.25">
      <c r="A412" s="55" t="s">
        <v>151</v>
      </c>
      <c r="B412" s="88" t="s">
        <v>150</v>
      </c>
      <c r="C412" s="88"/>
      <c r="D412" s="88"/>
      <c r="E412" s="88"/>
      <c r="F412" s="88"/>
      <c r="G412" s="56">
        <v>0</v>
      </c>
      <c r="H412" s="56">
        <v>26000</v>
      </c>
      <c r="I412" s="56">
        <v>26000</v>
      </c>
      <c r="J412" s="56">
        <v>100</v>
      </c>
      <c r="K412" s="54"/>
      <c r="L412" s="54"/>
      <c r="M412" s="9"/>
      <c r="N412" s="9"/>
    </row>
    <row r="413" spans="1:14" ht="13.5" customHeight="1" x14ac:dyDescent="0.25">
      <c r="A413" s="55" t="s">
        <v>142</v>
      </c>
      <c r="B413" s="88" t="s">
        <v>141</v>
      </c>
      <c r="C413" s="88"/>
      <c r="D413" s="88"/>
      <c r="E413" s="88"/>
      <c r="F413" s="88"/>
      <c r="G413" s="56">
        <v>0</v>
      </c>
      <c r="H413" s="56">
        <v>26000</v>
      </c>
      <c r="I413" s="56">
        <v>26000</v>
      </c>
      <c r="J413" s="56">
        <v>100</v>
      </c>
      <c r="K413" s="54"/>
      <c r="L413" s="54"/>
      <c r="M413" s="9"/>
      <c r="N413" s="9"/>
    </row>
    <row r="414" spans="1:14" ht="15" customHeight="1" x14ac:dyDescent="0.25">
      <c r="A414" s="87" t="s">
        <v>238</v>
      </c>
      <c r="B414" s="87"/>
      <c r="C414" s="87"/>
      <c r="D414" s="87"/>
      <c r="E414" s="87"/>
      <c r="F414" s="87"/>
      <c r="G414" s="61">
        <v>70000</v>
      </c>
      <c r="H414" s="61">
        <v>5000</v>
      </c>
      <c r="I414" s="61">
        <v>75000</v>
      </c>
      <c r="J414" s="62">
        <v>107.14285714285714</v>
      </c>
      <c r="K414" s="9"/>
      <c r="L414" s="9"/>
      <c r="M414" s="9"/>
      <c r="N414" s="9"/>
    </row>
    <row r="415" spans="1:14" s="67" customFormat="1" ht="13.5" customHeight="1" x14ac:dyDescent="0.25">
      <c r="A415" s="63" t="s">
        <v>202</v>
      </c>
      <c r="B415" s="63"/>
      <c r="C415" s="63"/>
      <c r="D415" s="63"/>
      <c r="E415" s="63"/>
      <c r="F415" s="63"/>
      <c r="G415" s="64">
        <v>70000</v>
      </c>
      <c r="H415" s="64">
        <v>5000</v>
      </c>
      <c r="I415" s="64">
        <v>75000</v>
      </c>
      <c r="J415" s="65">
        <v>107.14285714285714</v>
      </c>
      <c r="K415" s="66"/>
      <c r="L415" s="66"/>
      <c r="M415" s="66"/>
      <c r="N415" s="66"/>
    </row>
    <row r="416" spans="1:14" ht="13.5" customHeight="1" x14ac:dyDescent="0.25">
      <c r="A416" s="55" t="s">
        <v>151</v>
      </c>
      <c r="B416" s="88" t="s">
        <v>150</v>
      </c>
      <c r="C416" s="88"/>
      <c r="D416" s="88"/>
      <c r="E416" s="88"/>
      <c r="F416" s="88"/>
      <c r="G416" s="56">
        <v>70000</v>
      </c>
      <c r="H416" s="56">
        <v>5000</v>
      </c>
      <c r="I416" s="56">
        <v>75000</v>
      </c>
      <c r="J416" s="56">
        <v>107.14285714285714</v>
      </c>
      <c r="K416" s="54"/>
      <c r="L416" s="54"/>
      <c r="M416" s="9"/>
      <c r="N416" s="9"/>
    </row>
    <row r="417" spans="1:14" ht="13.5" customHeight="1" x14ac:dyDescent="0.25">
      <c r="A417" s="55" t="s">
        <v>130</v>
      </c>
      <c r="B417" s="88" t="s">
        <v>129</v>
      </c>
      <c r="C417" s="88"/>
      <c r="D417" s="88"/>
      <c r="E417" s="88"/>
      <c r="F417" s="88"/>
      <c r="G417" s="56">
        <v>40000</v>
      </c>
      <c r="H417" s="56">
        <v>0</v>
      </c>
      <c r="I417" s="56">
        <v>40000</v>
      </c>
      <c r="J417" s="56">
        <v>100</v>
      </c>
      <c r="K417" s="54"/>
      <c r="L417" s="54"/>
      <c r="M417" s="9"/>
      <c r="N417" s="9"/>
    </row>
    <row r="418" spans="1:14" ht="13.5" customHeight="1" x14ac:dyDescent="0.25">
      <c r="A418" s="55" t="s">
        <v>126</v>
      </c>
      <c r="B418" s="88" t="s">
        <v>125</v>
      </c>
      <c r="C418" s="88"/>
      <c r="D418" s="88"/>
      <c r="E418" s="88"/>
      <c r="F418" s="88"/>
      <c r="G418" s="56">
        <v>30000</v>
      </c>
      <c r="H418" s="56">
        <v>5000</v>
      </c>
      <c r="I418" s="56">
        <v>35000</v>
      </c>
      <c r="J418" s="56">
        <v>116.66666666666669</v>
      </c>
      <c r="K418" s="54"/>
      <c r="L418" s="54"/>
      <c r="M418" s="9"/>
      <c r="N418" s="9"/>
    </row>
    <row r="419" spans="1:14" ht="15" customHeight="1" x14ac:dyDescent="0.25">
      <c r="A419" s="87" t="s">
        <v>237</v>
      </c>
      <c r="B419" s="87"/>
      <c r="C419" s="87"/>
      <c r="D419" s="87"/>
      <c r="E419" s="87"/>
      <c r="F419" s="87"/>
      <c r="G419" s="61">
        <v>51800</v>
      </c>
      <c r="H419" s="61">
        <v>1500</v>
      </c>
      <c r="I419" s="61">
        <v>53300</v>
      </c>
      <c r="J419" s="62">
        <v>102.89575289575288</v>
      </c>
      <c r="K419" s="9"/>
      <c r="L419" s="9"/>
      <c r="M419" s="9"/>
      <c r="N419" s="9"/>
    </row>
    <row r="420" spans="1:14" ht="15" customHeight="1" x14ac:dyDescent="0.25">
      <c r="A420" s="87" t="s">
        <v>236</v>
      </c>
      <c r="B420" s="87"/>
      <c r="C420" s="87"/>
      <c r="D420" s="87"/>
      <c r="E420" s="87"/>
      <c r="F420" s="87"/>
      <c r="G420" s="61">
        <v>3000</v>
      </c>
      <c r="H420" s="61">
        <v>1500</v>
      </c>
      <c r="I420" s="61">
        <v>4500</v>
      </c>
      <c r="J420" s="62">
        <v>150</v>
      </c>
      <c r="K420" s="9"/>
      <c r="L420" s="9"/>
      <c r="M420" s="9"/>
      <c r="N420" s="9"/>
    </row>
    <row r="421" spans="1:14" s="67" customFormat="1" ht="13.5" customHeight="1" x14ac:dyDescent="0.25">
      <c r="A421" s="63" t="s">
        <v>202</v>
      </c>
      <c r="B421" s="63"/>
      <c r="C421" s="63"/>
      <c r="D421" s="63"/>
      <c r="E421" s="63"/>
      <c r="F421" s="63"/>
      <c r="G421" s="64">
        <v>3000</v>
      </c>
      <c r="H421" s="64">
        <v>1500</v>
      </c>
      <c r="I421" s="64">
        <v>4500</v>
      </c>
      <c r="J421" s="65">
        <v>150</v>
      </c>
      <c r="K421" s="66"/>
      <c r="L421" s="66"/>
      <c r="M421" s="66"/>
      <c r="N421" s="66"/>
    </row>
    <row r="422" spans="1:14" ht="13.5" customHeight="1" x14ac:dyDescent="0.25">
      <c r="A422" s="55" t="s">
        <v>151</v>
      </c>
      <c r="B422" s="88" t="s">
        <v>150</v>
      </c>
      <c r="C422" s="88"/>
      <c r="D422" s="88"/>
      <c r="E422" s="88"/>
      <c r="F422" s="88"/>
      <c r="G422" s="56">
        <v>3000</v>
      </c>
      <c r="H422" s="56">
        <v>1500</v>
      </c>
      <c r="I422" s="56">
        <v>4500</v>
      </c>
      <c r="J422" s="56">
        <v>150</v>
      </c>
      <c r="K422" s="54"/>
      <c r="L422" s="54"/>
      <c r="M422" s="9"/>
      <c r="N422" s="9"/>
    </row>
    <row r="423" spans="1:14" ht="13.5" customHeight="1" x14ac:dyDescent="0.25">
      <c r="A423" s="55" t="s">
        <v>120</v>
      </c>
      <c r="B423" s="90" t="s">
        <v>119</v>
      </c>
      <c r="C423" s="90"/>
      <c r="D423" s="90"/>
      <c r="E423" s="90"/>
      <c r="F423" s="90"/>
      <c r="G423" s="56">
        <v>3000</v>
      </c>
      <c r="H423" s="56">
        <v>1500</v>
      </c>
      <c r="I423" s="56">
        <v>4500</v>
      </c>
      <c r="J423" s="56">
        <v>150</v>
      </c>
      <c r="K423" s="54"/>
      <c r="L423" s="54"/>
      <c r="M423" s="9"/>
      <c r="N423" s="9"/>
    </row>
    <row r="424" spans="1:14" ht="15" customHeight="1" x14ac:dyDescent="0.25">
      <c r="A424" s="87" t="s">
        <v>235</v>
      </c>
      <c r="B424" s="87"/>
      <c r="C424" s="87"/>
      <c r="D424" s="87"/>
      <c r="E424" s="87"/>
      <c r="F424" s="87"/>
      <c r="G424" s="61">
        <v>48800</v>
      </c>
      <c r="H424" s="61">
        <v>0</v>
      </c>
      <c r="I424" s="61">
        <v>48800</v>
      </c>
      <c r="J424" s="62">
        <v>100</v>
      </c>
      <c r="K424" s="9"/>
      <c r="L424" s="9"/>
      <c r="M424" s="9"/>
      <c r="N424" s="9"/>
    </row>
    <row r="425" spans="1:14" s="67" customFormat="1" ht="13.5" customHeight="1" x14ac:dyDescent="0.25">
      <c r="A425" s="63" t="s">
        <v>202</v>
      </c>
      <c r="B425" s="63"/>
      <c r="C425" s="63"/>
      <c r="D425" s="63"/>
      <c r="E425" s="63"/>
      <c r="F425" s="63"/>
      <c r="G425" s="64">
        <v>36800</v>
      </c>
      <c r="H425" s="64">
        <v>0</v>
      </c>
      <c r="I425" s="64">
        <v>36800</v>
      </c>
      <c r="J425" s="65">
        <v>100</v>
      </c>
      <c r="K425" s="66"/>
      <c r="L425" s="66"/>
      <c r="M425" s="66"/>
      <c r="N425" s="66"/>
    </row>
    <row r="426" spans="1:14" ht="13.5" customHeight="1" x14ac:dyDescent="0.25">
      <c r="A426" s="55" t="s">
        <v>151</v>
      </c>
      <c r="B426" s="88" t="s">
        <v>150</v>
      </c>
      <c r="C426" s="88"/>
      <c r="D426" s="88"/>
      <c r="E426" s="88"/>
      <c r="F426" s="88"/>
      <c r="G426" s="56">
        <v>36800</v>
      </c>
      <c r="H426" s="56">
        <v>0</v>
      </c>
      <c r="I426" s="56">
        <v>36800</v>
      </c>
      <c r="J426" s="56">
        <v>100</v>
      </c>
      <c r="K426" s="54"/>
      <c r="L426" s="54"/>
      <c r="M426" s="9"/>
      <c r="N426" s="9"/>
    </row>
    <row r="427" spans="1:14" ht="13.5" customHeight="1" x14ac:dyDescent="0.25">
      <c r="A427" s="55" t="s">
        <v>120</v>
      </c>
      <c r="B427" s="90" t="s">
        <v>119</v>
      </c>
      <c r="C427" s="90"/>
      <c r="D427" s="90"/>
      <c r="E427" s="90"/>
      <c r="F427" s="90"/>
      <c r="G427" s="56">
        <v>36800</v>
      </c>
      <c r="H427" s="56">
        <v>0</v>
      </c>
      <c r="I427" s="56">
        <v>36800</v>
      </c>
      <c r="J427" s="56">
        <v>100</v>
      </c>
      <c r="K427" s="54"/>
      <c r="L427" s="54"/>
      <c r="M427" s="9"/>
      <c r="N427" s="9"/>
    </row>
    <row r="428" spans="1:14" s="67" customFormat="1" ht="13.5" customHeight="1" x14ac:dyDescent="0.25">
      <c r="A428" s="63" t="s">
        <v>206</v>
      </c>
      <c r="B428" s="63"/>
      <c r="C428" s="63"/>
      <c r="D428" s="63"/>
      <c r="E428" s="63"/>
      <c r="F428" s="63"/>
      <c r="G428" s="64">
        <v>12000</v>
      </c>
      <c r="H428" s="64">
        <v>0</v>
      </c>
      <c r="I428" s="64">
        <v>12000</v>
      </c>
      <c r="J428" s="65">
        <v>100</v>
      </c>
      <c r="K428" s="66"/>
      <c r="L428" s="66"/>
      <c r="M428" s="66"/>
      <c r="N428" s="66"/>
    </row>
    <row r="429" spans="1:14" ht="13.5" customHeight="1" x14ac:dyDescent="0.25">
      <c r="A429" s="55" t="s">
        <v>151</v>
      </c>
      <c r="B429" s="88" t="s">
        <v>150</v>
      </c>
      <c r="C429" s="88"/>
      <c r="D429" s="88"/>
      <c r="E429" s="88"/>
      <c r="F429" s="88"/>
      <c r="G429" s="56">
        <v>12000</v>
      </c>
      <c r="H429" s="56">
        <v>0</v>
      </c>
      <c r="I429" s="56">
        <v>12000</v>
      </c>
      <c r="J429" s="56">
        <v>100</v>
      </c>
      <c r="K429" s="54"/>
      <c r="L429" s="54"/>
      <c r="M429" s="9"/>
      <c r="N429" s="9"/>
    </row>
    <row r="430" spans="1:14" ht="13.5" customHeight="1" x14ac:dyDescent="0.25">
      <c r="A430" s="55" t="s">
        <v>120</v>
      </c>
      <c r="B430" s="90" t="s">
        <v>119</v>
      </c>
      <c r="C430" s="90"/>
      <c r="D430" s="90"/>
      <c r="E430" s="90"/>
      <c r="F430" s="90"/>
      <c r="G430" s="56">
        <v>12000</v>
      </c>
      <c r="H430" s="56">
        <v>0</v>
      </c>
      <c r="I430" s="56">
        <v>12000</v>
      </c>
      <c r="J430" s="56">
        <v>100</v>
      </c>
      <c r="K430" s="54"/>
      <c r="L430" s="54"/>
      <c r="M430" s="9"/>
      <c r="N430" s="9"/>
    </row>
    <row r="431" spans="1:14" ht="15" customHeight="1" x14ac:dyDescent="0.25">
      <c r="A431" s="87" t="s">
        <v>164</v>
      </c>
      <c r="B431" s="87"/>
      <c r="C431" s="87"/>
      <c r="D431" s="87"/>
      <c r="E431" s="87"/>
      <c r="F431" s="87"/>
      <c r="G431" s="61">
        <v>7600</v>
      </c>
      <c r="H431" s="61">
        <v>0</v>
      </c>
      <c r="I431" s="61">
        <v>7600</v>
      </c>
      <c r="J431" s="62">
        <v>100</v>
      </c>
      <c r="K431" s="9"/>
      <c r="L431" s="9"/>
      <c r="M431" s="9"/>
      <c r="N431" s="9"/>
    </row>
    <row r="432" spans="1:14" ht="15" customHeight="1" x14ac:dyDescent="0.25">
      <c r="A432" s="87" t="s">
        <v>234</v>
      </c>
      <c r="B432" s="87"/>
      <c r="C432" s="87"/>
      <c r="D432" s="87"/>
      <c r="E432" s="87"/>
      <c r="F432" s="87"/>
      <c r="G432" s="61">
        <v>7600</v>
      </c>
      <c r="H432" s="61">
        <v>0</v>
      </c>
      <c r="I432" s="61">
        <v>7600</v>
      </c>
      <c r="J432" s="62">
        <v>100</v>
      </c>
      <c r="K432" s="9"/>
      <c r="L432" s="9"/>
      <c r="M432" s="9"/>
      <c r="N432" s="9"/>
    </row>
    <row r="433" spans="1:14" ht="15" customHeight="1" x14ac:dyDescent="0.25">
      <c r="A433" s="87" t="s">
        <v>233</v>
      </c>
      <c r="B433" s="87"/>
      <c r="C433" s="87"/>
      <c r="D433" s="87"/>
      <c r="E433" s="87"/>
      <c r="F433" s="87"/>
      <c r="G433" s="61">
        <v>7600</v>
      </c>
      <c r="H433" s="61">
        <v>0</v>
      </c>
      <c r="I433" s="61">
        <v>7600</v>
      </c>
      <c r="J433" s="62">
        <v>100</v>
      </c>
      <c r="K433" s="9"/>
      <c r="L433" s="9"/>
      <c r="M433" s="9"/>
      <c r="N433" s="9"/>
    </row>
    <row r="434" spans="1:14" s="67" customFormat="1" ht="13.5" customHeight="1" x14ac:dyDescent="0.25">
      <c r="A434" s="63" t="s">
        <v>208</v>
      </c>
      <c r="B434" s="63"/>
      <c r="C434" s="63"/>
      <c r="D434" s="63"/>
      <c r="E434" s="63"/>
      <c r="F434" s="63"/>
      <c r="G434" s="64">
        <v>7600</v>
      </c>
      <c r="H434" s="64">
        <v>0</v>
      </c>
      <c r="I434" s="64">
        <v>7600</v>
      </c>
      <c r="J434" s="65">
        <v>100</v>
      </c>
      <c r="K434" s="66"/>
      <c r="L434" s="66"/>
      <c r="M434" s="66"/>
      <c r="N434" s="66"/>
    </row>
    <row r="435" spans="1:14" ht="13.5" customHeight="1" x14ac:dyDescent="0.25">
      <c r="A435" s="55" t="s">
        <v>151</v>
      </c>
      <c r="B435" s="88" t="s">
        <v>150</v>
      </c>
      <c r="C435" s="88"/>
      <c r="D435" s="88"/>
      <c r="E435" s="88"/>
      <c r="F435" s="88"/>
      <c r="G435" s="56">
        <v>7600</v>
      </c>
      <c r="H435" s="56">
        <v>0</v>
      </c>
      <c r="I435" s="56">
        <v>7600</v>
      </c>
      <c r="J435" s="56">
        <v>100</v>
      </c>
      <c r="K435" s="54"/>
      <c r="L435" s="54"/>
      <c r="M435" s="9"/>
      <c r="N435" s="9"/>
    </row>
    <row r="436" spans="1:14" ht="13.5" customHeight="1" x14ac:dyDescent="0.25">
      <c r="A436" s="55" t="s">
        <v>142</v>
      </c>
      <c r="B436" s="88" t="s">
        <v>141</v>
      </c>
      <c r="C436" s="88"/>
      <c r="D436" s="88"/>
      <c r="E436" s="88"/>
      <c r="F436" s="88"/>
      <c r="G436" s="56">
        <v>7600</v>
      </c>
      <c r="H436" s="56">
        <v>0</v>
      </c>
      <c r="I436" s="56">
        <v>7600</v>
      </c>
      <c r="J436" s="56">
        <v>100</v>
      </c>
      <c r="K436" s="54"/>
      <c r="L436" s="54"/>
      <c r="M436" s="9"/>
      <c r="N436" s="9"/>
    </row>
    <row r="437" spans="1:14" ht="15" customHeight="1" x14ac:dyDescent="0.25">
      <c r="A437" s="87" t="s">
        <v>163</v>
      </c>
      <c r="B437" s="87"/>
      <c r="C437" s="87"/>
      <c r="D437" s="87"/>
      <c r="E437" s="87"/>
      <c r="F437" s="87"/>
      <c r="G437" s="61">
        <v>128836</v>
      </c>
      <c r="H437" s="61">
        <v>17000</v>
      </c>
      <c r="I437" s="61">
        <v>145836</v>
      </c>
      <c r="J437" s="62">
        <v>113.19506970101526</v>
      </c>
      <c r="K437" s="9"/>
      <c r="L437" s="9"/>
      <c r="M437" s="9"/>
      <c r="N437" s="9"/>
    </row>
    <row r="438" spans="1:14" ht="15" customHeight="1" x14ac:dyDescent="0.25">
      <c r="A438" s="87" t="s">
        <v>232</v>
      </c>
      <c r="B438" s="87"/>
      <c r="C438" s="87"/>
      <c r="D438" s="87"/>
      <c r="E438" s="87"/>
      <c r="F438" s="87"/>
      <c r="G438" s="61">
        <v>108836</v>
      </c>
      <c r="H438" s="61">
        <v>17000</v>
      </c>
      <c r="I438" s="61">
        <v>125836</v>
      </c>
      <c r="J438" s="62">
        <v>115.61983167334338</v>
      </c>
      <c r="K438" s="9"/>
      <c r="L438" s="9"/>
      <c r="M438" s="9"/>
      <c r="N438" s="9"/>
    </row>
    <row r="439" spans="1:14" ht="15" customHeight="1" x14ac:dyDescent="0.25">
      <c r="A439" s="87" t="s">
        <v>231</v>
      </c>
      <c r="B439" s="87"/>
      <c r="C439" s="87"/>
      <c r="D439" s="87"/>
      <c r="E439" s="87"/>
      <c r="F439" s="87"/>
      <c r="G439" s="61">
        <v>39336</v>
      </c>
      <c r="H439" s="61">
        <v>17000</v>
      </c>
      <c r="I439" s="61">
        <v>56336</v>
      </c>
      <c r="J439" s="62">
        <v>143.21740898922107</v>
      </c>
      <c r="K439" s="9"/>
      <c r="L439" s="9"/>
      <c r="M439" s="9"/>
      <c r="N439" s="9"/>
    </row>
    <row r="440" spans="1:14" s="67" customFormat="1" ht="13.5" customHeight="1" x14ac:dyDescent="0.25">
      <c r="A440" s="63" t="s">
        <v>202</v>
      </c>
      <c r="B440" s="63"/>
      <c r="C440" s="63"/>
      <c r="D440" s="63"/>
      <c r="E440" s="63"/>
      <c r="F440" s="63"/>
      <c r="G440" s="64">
        <v>23336</v>
      </c>
      <c r="H440" s="64">
        <v>14000</v>
      </c>
      <c r="I440" s="64">
        <v>37336</v>
      </c>
      <c r="J440" s="65">
        <v>159.99314364072677</v>
      </c>
      <c r="K440" s="66"/>
      <c r="L440" s="66"/>
      <c r="M440" s="66"/>
      <c r="N440" s="66"/>
    </row>
    <row r="441" spans="1:14" ht="13.5" customHeight="1" x14ac:dyDescent="0.25">
      <c r="A441" s="55" t="s">
        <v>151</v>
      </c>
      <c r="B441" s="88" t="s">
        <v>150</v>
      </c>
      <c r="C441" s="88"/>
      <c r="D441" s="88"/>
      <c r="E441" s="88"/>
      <c r="F441" s="88"/>
      <c r="G441" s="56">
        <v>23336</v>
      </c>
      <c r="H441" s="56">
        <v>14000</v>
      </c>
      <c r="I441" s="56">
        <v>37336</v>
      </c>
      <c r="J441" s="56">
        <v>159.99314364072677</v>
      </c>
      <c r="K441" s="54"/>
      <c r="L441" s="54"/>
      <c r="M441" s="9"/>
      <c r="N441" s="9"/>
    </row>
    <row r="442" spans="1:14" ht="13.5" customHeight="1" x14ac:dyDescent="0.25">
      <c r="A442" s="55" t="s">
        <v>120</v>
      </c>
      <c r="B442" s="90" t="s">
        <v>119</v>
      </c>
      <c r="C442" s="90"/>
      <c r="D442" s="90"/>
      <c r="E442" s="90"/>
      <c r="F442" s="90"/>
      <c r="G442" s="56">
        <v>23336</v>
      </c>
      <c r="H442" s="56">
        <v>14000</v>
      </c>
      <c r="I442" s="56">
        <v>37336</v>
      </c>
      <c r="J442" s="56">
        <v>159.99314364072677</v>
      </c>
      <c r="K442" s="54"/>
      <c r="L442" s="54"/>
      <c r="M442" s="9"/>
      <c r="N442" s="9"/>
    </row>
    <row r="443" spans="1:14" s="67" customFormat="1" ht="13.5" customHeight="1" x14ac:dyDescent="0.25">
      <c r="A443" s="63" t="s">
        <v>208</v>
      </c>
      <c r="B443" s="63"/>
      <c r="C443" s="63"/>
      <c r="D443" s="63"/>
      <c r="E443" s="63"/>
      <c r="F443" s="63"/>
      <c r="G443" s="64">
        <v>16000</v>
      </c>
      <c r="H443" s="64">
        <v>3000</v>
      </c>
      <c r="I443" s="64">
        <v>19000</v>
      </c>
      <c r="J443" s="65">
        <v>118.75</v>
      </c>
      <c r="K443" s="66"/>
      <c r="L443" s="66"/>
      <c r="M443" s="66"/>
      <c r="N443" s="66"/>
    </row>
    <row r="444" spans="1:14" ht="13.5" customHeight="1" x14ac:dyDescent="0.25">
      <c r="A444" s="55" t="s">
        <v>151</v>
      </c>
      <c r="B444" s="88" t="s">
        <v>150</v>
      </c>
      <c r="C444" s="88"/>
      <c r="D444" s="88"/>
      <c r="E444" s="88"/>
      <c r="F444" s="88"/>
      <c r="G444" s="56">
        <v>16000</v>
      </c>
      <c r="H444" s="56">
        <v>3000</v>
      </c>
      <c r="I444" s="56">
        <v>19000</v>
      </c>
      <c r="J444" s="56">
        <v>118.75</v>
      </c>
      <c r="K444" s="54"/>
      <c r="L444" s="54"/>
      <c r="M444" s="9"/>
      <c r="N444" s="9"/>
    </row>
    <row r="445" spans="1:14" ht="13.5" customHeight="1" x14ac:dyDescent="0.25">
      <c r="A445" s="55" t="s">
        <v>120</v>
      </c>
      <c r="B445" s="90" t="s">
        <v>119</v>
      </c>
      <c r="C445" s="90"/>
      <c r="D445" s="90"/>
      <c r="E445" s="90"/>
      <c r="F445" s="90"/>
      <c r="G445" s="56">
        <v>16000</v>
      </c>
      <c r="H445" s="56">
        <v>3000</v>
      </c>
      <c r="I445" s="56">
        <v>19000</v>
      </c>
      <c r="J445" s="56">
        <v>118.75</v>
      </c>
      <c r="K445" s="54"/>
      <c r="L445" s="54"/>
      <c r="M445" s="9"/>
      <c r="N445" s="9"/>
    </row>
    <row r="446" spans="1:14" ht="15" customHeight="1" x14ac:dyDescent="0.25">
      <c r="A446" s="87" t="s">
        <v>230</v>
      </c>
      <c r="B446" s="87"/>
      <c r="C446" s="87"/>
      <c r="D446" s="87"/>
      <c r="E446" s="87"/>
      <c r="F446" s="87"/>
      <c r="G446" s="61">
        <v>28000</v>
      </c>
      <c r="H446" s="61">
        <v>0</v>
      </c>
      <c r="I446" s="61">
        <v>28000</v>
      </c>
      <c r="J446" s="62">
        <v>100</v>
      </c>
      <c r="K446" s="9"/>
      <c r="L446" s="9"/>
      <c r="M446" s="9"/>
      <c r="N446" s="9"/>
    </row>
    <row r="447" spans="1:14" s="67" customFormat="1" ht="13.5" customHeight="1" x14ac:dyDescent="0.25">
      <c r="A447" s="63" t="s">
        <v>202</v>
      </c>
      <c r="B447" s="63"/>
      <c r="C447" s="63"/>
      <c r="D447" s="63"/>
      <c r="E447" s="63"/>
      <c r="F447" s="63"/>
      <c r="G447" s="64">
        <v>20000</v>
      </c>
      <c r="H447" s="64">
        <v>0</v>
      </c>
      <c r="I447" s="64">
        <v>20000</v>
      </c>
      <c r="J447" s="65">
        <v>100</v>
      </c>
      <c r="K447" s="66"/>
      <c r="L447" s="66"/>
      <c r="M447" s="66"/>
      <c r="N447" s="66"/>
    </row>
    <row r="448" spans="1:14" ht="13.5" customHeight="1" x14ac:dyDescent="0.25">
      <c r="A448" s="55" t="s">
        <v>151</v>
      </c>
      <c r="B448" s="88" t="s">
        <v>150</v>
      </c>
      <c r="C448" s="88"/>
      <c r="D448" s="88"/>
      <c r="E448" s="88"/>
      <c r="F448" s="88"/>
      <c r="G448" s="56">
        <v>20000</v>
      </c>
      <c r="H448" s="56">
        <v>0</v>
      </c>
      <c r="I448" s="56">
        <v>20000</v>
      </c>
      <c r="J448" s="56">
        <v>100</v>
      </c>
      <c r="K448" s="54"/>
      <c r="L448" s="54"/>
      <c r="M448" s="9"/>
      <c r="N448" s="9"/>
    </row>
    <row r="449" spans="1:14" ht="13.5" customHeight="1" x14ac:dyDescent="0.25">
      <c r="A449" s="55" t="s">
        <v>120</v>
      </c>
      <c r="B449" s="90" t="s">
        <v>119</v>
      </c>
      <c r="C449" s="90"/>
      <c r="D449" s="90"/>
      <c r="E449" s="90"/>
      <c r="F449" s="90"/>
      <c r="G449" s="56">
        <v>20000</v>
      </c>
      <c r="H449" s="56">
        <v>0</v>
      </c>
      <c r="I449" s="56">
        <v>20000</v>
      </c>
      <c r="J449" s="56">
        <v>100</v>
      </c>
      <c r="K449" s="54"/>
      <c r="L449" s="54"/>
      <c r="M449" s="9"/>
      <c r="N449" s="9"/>
    </row>
    <row r="450" spans="1:14" s="67" customFormat="1" ht="13.5" customHeight="1" x14ac:dyDescent="0.25">
      <c r="A450" s="63" t="s">
        <v>208</v>
      </c>
      <c r="B450" s="63"/>
      <c r="C450" s="63"/>
      <c r="D450" s="63"/>
      <c r="E450" s="63"/>
      <c r="F450" s="63"/>
      <c r="G450" s="64">
        <v>8000</v>
      </c>
      <c r="H450" s="64">
        <v>0</v>
      </c>
      <c r="I450" s="64">
        <v>8000</v>
      </c>
      <c r="J450" s="65">
        <v>100</v>
      </c>
      <c r="K450" s="66"/>
      <c r="L450" s="66"/>
      <c r="M450" s="66"/>
      <c r="N450" s="66"/>
    </row>
    <row r="451" spans="1:14" ht="13.5" customHeight="1" x14ac:dyDescent="0.25">
      <c r="A451" s="55" t="s">
        <v>151</v>
      </c>
      <c r="B451" s="88" t="s">
        <v>150</v>
      </c>
      <c r="C451" s="88"/>
      <c r="D451" s="88"/>
      <c r="E451" s="88"/>
      <c r="F451" s="88"/>
      <c r="G451" s="56">
        <v>8000</v>
      </c>
      <c r="H451" s="56">
        <v>0</v>
      </c>
      <c r="I451" s="56">
        <v>8000</v>
      </c>
      <c r="J451" s="56">
        <v>100</v>
      </c>
      <c r="K451" s="54"/>
      <c r="L451" s="54"/>
      <c r="M451" s="9"/>
      <c r="N451" s="9"/>
    </row>
    <row r="452" spans="1:14" ht="13.5" customHeight="1" x14ac:dyDescent="0.25">
      <c r="A452" s="55" t="s">
        <v>120</v>
      </c>
      <c r="B452" s="90" t="s">
        <v>119</v>
      </c>
      <c r="C452" s="90"/>
      <c r="D452" s="90"/>
      <c r="E452" s="90"/>
      <c r="F452" s="90"/>
      <c r="G452" s="56">
        <v>8000</v>
      </c>
      <c r="H452" s="56">
        <v>0</v>
      </c>
      <c r="I452" s="56">
        <v>8000</v>
      </c>
      <c r="J452" s="56">
        <v>100</v>
      </c>
      <c r="K452" s="54"/>
      <c r="L452" s="54"/>
      <c r="M452" s="9"/>
      <c r="N452" s="9"/>
    </row>
    <row r="453" spans="1:14" ht="15" customHeight="1" x14ac:dyDescent="0.25">
      <c r="A453" s="87" t="s">
        <v>229</v>
      </c>
      <c r="B453" s="87"/>
      <c r="C453" s="87"/>
      <c r="D453" s="87"/>
      <c r="E453" s="87"/>
      <c r="F453" s="87"/>
      <c r="G453" s="61">
        <v>41500</v>
      </c>
      <c r="H453" s="61">
        <v>0</v>
      </c>
      <c r="I453" s="61">
        <v>41500</v>
      </c>
      <c r="J453" s="62">
        <v>100</v>
      </c>
      <c r="K453" s="9"/>
      <c r="L453" s="9"/>
      <c r="M453" s="9"/>
      <c r="N453" s="9"/>
    </row>
    <row r="454" spans="1:14" s="67" customFormat="1" ht="13.5" customHeight="1" x14ac:dyDescent="0.25">
      <c r="A454" s="63" t="s">
        <v>202</v>
      </c>
      <c r="B454" s="63"/>
      <c r="C454" s="63"/>
      <c r="D454" s="63"/>
      <c r="E454" s="63"/>
      <c r="F454" s="63"/>
      <c r="G454" s="64">
        <v>41500</v>
      </c>
      <c r="H454" s="64">
        <v>0</v>
      </c>
      <c r="I454" s="64">
        <v>41500</v>
      </c>
      <c r="J454" s="65">
        <v>100</v>
      </c>
      <c r="K454" s="66"/>
      <c r="L454" s="66"/>
      <c r="M454" s="66"/>
      <c r="N454" s="66"/>
    </row>
    <row r="455" spans="1:14" ht="13.5" customHeight="1" x14ac:dyDescent="0.25">
      <c r="A455" s="55" t="s">
        <v>151</v>
      </c>
      <c r="B455" s="88" t="s">
        <v>150</v>
      </c>
      <c r="C455" s="88"/>
      <c r="D455" s="88"/>
      <c r="E455" s="88"/>
      <c r="F455" s="88"/>
      <c r="G455" s="56">
        <v>41500</v>
      </c>
      <c r="H455" s="56">
        <v>0</v>
      </c>
      <c r="I455" s="56">
        <v>41500</v>
      </c>
      <c r="J455" s="56">
        <v>100</v>
      </c>
      <c r="K455" s="54"/>
      <c r="L455" s="54"/>
      <c r="M455" s="9"/>
      <c r="N455" s="9"/>
    </row>
    <row r="456" spans="1:14" ht="13.5" customHeight="1" x14ac:dyDescent="0.25">
      <c r="A456" s="55" t="s">
        <v>120</v>
      </c>
      <c r="B456" s="90" t="s">
        <v>119</v>
      </c>
      <c r="C456" s="90"/>
      <c r="D456" s="90"/>
      <c r="E456" s="90"/>
      <c r="F456" s="90"/>
      <c r="G456" s="56">
        <v>41500</v>
      </c>
      <c r="H456" s="56">
        <v>0</v>
      </c>
      <c r="I456" s="56">
        <v>41500</v>
      </c>
      <c r="J456" s="56">
        <v>100</v>
      </c>
      <c r="K456" s="54"/>
      <c r="L456" s="54"/>
      <c r="M456" s="9"/>
      <c r="N456" s="9"/>
    </row>
    <row r="457" spans="1:14" ht="15" customHeight="1" x14ac:dyDescent="0.25">
      <c r="A457" s="87" t="s">
        <v>228</v>
      </c>
      <c r="B457" s="87"/>
      <c r="C457" s="87"/>
      <c r="D457" s="87"/>
      <c r="E457" s="87"/>
      <c r="F457" s="87"/>
      <c r="G457" s="61">
        <v>20000</v>
      </c>
      <c r="H457" s="61">
        <v>0</v>
      </c>
      <c r="I457" s="61">
        <v>20000</v>
      </c>
      <c r="J457" s="62">
        <v>100</v>
      </c>
      <c r="K457" s="9"/>
      <c r="L457" s="9"/>
      <c r="M457" s="9"/>
      <c r="N457" s="9"/>
    </row>
    <row r="458" spans="1:14" ht="15" customHeight="1" x14ac:dyDescent="0.25">
      <c r="A458" s="87" t="s">
        <v>227</v>
      </c>
      <c r="B458" s="87"/>
      <c r="C458" s="87"/>
      <c r="D458" s="87"/>
      <c r="E458" s="87"/>
      <c r="F458" s="87"/>
      <c r="G458" s="61">
        <v>20000</v>
      </c>
      <c r="H458" s="61">
        <v>0</v>
      </c>
      <c r="I458" s="61">
        <v>20000</v>
      </c>
      <c r="J458" s="62">
        <v>100</v>
      </c>
      <c r="K458" s="9"/>
      <c r="L458" s="9"/>
      <c r="M458" s="9"/>
      <c r="N458" s="9"/>
    </row>
    <row r="459" spans="1:14" s="67" customFormat="1" ht="13.5" customHeight="1" x14ac:dyDescent="0.25">
      <c r="A459" s="63" t="s">
        <v>202</v>
      </c>
      <c r="B459" s="63"/>
      <c r="C459" s="63"/>
      <c r="D459" s="63"/>
      <c r="E459" s="63"/>
      <c r="F459" s="63"/>
      <c r="G459" s="64">
        <v>15000</v>
      </c>
      <c r="H459" s="64">
        <v>0</v>
      </c>
      <c r="I459" s="64">
        <v>15000</v>
      </c>
      <c r="J459" s="65">
        <v>100</v>
      </c>
      <c r="K459" s="66"/>
      <c r="L459" s="66"/>
      <c r="M459" s="66"/>
      <c r="N459" s="66"/>
    </row>
    <row r="460" spans="1:14" ht="13.5" customHeight="1" x14ac:dyDescent="0.25">
      <c r="A460" s="55" t="s">
        <v>151</v>
      </c>
      <c r="B460" s="88" t="s">
        <v>150</v>
      </c>
      <c r="C460" s="88"/>
      <c r="D460" s="88"/>
      <c r="E460" s="88"/>
      <c r="F460" s="88"/>
      <c r="G460" s="56">
        <v>15000</v>
      </c>
      <c r="H460" s="56">
        <v>0</v>
      </c>
      <c r="I460" s="56">
        <v>15000</v>
      </c>
      <c r="J460" s="56">
        <v>100</v>
      </c>
      <c r="K460" s="54"/>
      <c r="L460" s="54"/>
      <c r="M460" s="9"/>
      <c r="N460" s="9"/>
    </row>
    <row r="461" spans="1:14" ht="14.25" customHeight="1" x14ac:dyDescent="0.25">
      <c r="A461" s="55" t="s">
        <v>120</v>
      </c>
      <c r="B461" s="90" t="s">
        <v>119</v>
      </c>
      <c r="C461" s="90"/>
      <c r="D461" s="90"/>
      <c r="E461" s="90"/>
      <c r="F461" s="90"/>
      <c r="G461" s="56">
        <v>15000</v>
      </c>
      <c r="H461" s="56">
        <v>0</v>
      </c>
      <c r="I461" s="56">
        <v>15000</v>
      </c>
      <c r="J461" s="56">
        <v>100</v>
      </c>
      <c r="K461" s="54"/>
      <c r="L461" s="54"/>
      <c r="M461" s="9"/>
      <c r="N461" s="9"/>
    </row>
    <row r="462" spans="1:14" s="67" customFormat="1" ht="13.5" customHeight="1" x14ac:dyDescent="0.25">
      <c r="A462" s="63" t="s">
        <v>208</v>
      </c>
      <c r="B462" s="63"/>
      <c r="C462" s="63"/>
      <c r="D462" s="63"/>
      <c r="E462" s="63"/>
      <c r="F462" s="63"/>
      <c r="G462" s="64">
        <v>5000</v>
      </c>
      <c r="H462" s="64">
        <v>0</v>
      </c>
      <c r="I462" s="64">
        <v>5000</v>
      </c>
      <c r="J462" s="65">
        <v>100</v>
      </c>
      <c r="K462" s="66"/>
      <c r="L462" s="66"/>
      <c r="M462" s="66"/>
      <c r="N462" s="66"/>
    </row>
    <row r="463" spans="1:14" ht="13.5" customHeight="1" x14ac:dyDescent="0.25">
      <c r="A463" s="55" t="s">
        <v>151</v>
      </c>
      <c r="B463" s="88" t="s">
        <v>150</v>
      </c>
      <c r="C463" s="88"/>
      <c r="D463" s="88"/>
      <c r="E463" s="88"/>
      <c r="F463" s="88"/>
      <c r="G463" s="56">
        <v>5000</v>
      </c>
      <c r="H463" s="56">
        <v>0</v>
      </c>
      <c r="I463" s="56">
        <v>5000</v>
      </c>
      <c r="J463" s="56">
        <v>100</v>
      </c>
      <c r="K463" s="54"/>
      <c r="L463" s="54"/>
      <c r="M463" s="9"/>
      <c r="N463" s="9"/>
    </row>
    <row r="464" spans="1:14" ht="13.5" customHeight="1" x14ac:dyDescent="0.25">
      <c r="A464" s="55" t="s">
        <v>120</v>
      </c>
      <c r="B464" s="90" t="s">
        <v>119</v>
      </c>
      <c r="C464" s="90"/>
      <c r="D464" s="90"/>
      <c r="E464" s="90"/>
      <c r="F464" s="90"/>
      <c r="G464" s="56">
        <v>5000</v>
      </c>
      <c r="H464" s="56">
        <v>0</v>
      </c>
      <c r="I464" s="56">
        <v>5000</v>
      </c>
      <c r="J464" s="56">
        <v>100</v>
      </c>
      <c r="K464" s="54"/>
      <c r="L464" s="54"/>
      <c r="M464" s="9"/>
      <c r="N464" s="9"/>
    </row>
    <row r="465" spans="1:14" ht="15" customHeight="1" x14ac:dyDescent="0.25">
      <c r="A465" s="87" t="s">
        <v>162</v>
      </c>
      <c r="B465" s="87"/>
      <c r="C465" s="87"/>
      <c r="D465" s="87"/>
      <c r="E465" s="87"/>
      <c r="F465" s="87"/>
      <c r="G465" s="61">
        <v>105000</v>
      </c>
      <c r="H465" s="61">
        <v>31836</v>
      </c>
      <c r="I465" s="61">
        <v>136836</v>
      </c>
      <c r="J465" s="62">
        <v>130.32</v>
      </c>
      <c r="K465" s="9"/>
      <c r="L465" s="9"/>
      <c r="M465" s="9"/>
      <c r="N465" s="9"/>
    </row>
    <row r="466" spans="1:14" ht="15" customHeight="1" x14ac:dyDescent="0.25">
      <c r="A466" s="87" t="s">
        <v>226</v>
      </c>
      <c r="B466" s="87"/>
      <c r="C466" s="87"/>
      <c r="D466" s="87"/>
      <c r="E466" s="87"/>
      <c r="F466" s="87"/>
      <c r="G466" s="61">
        <v>15000</v>
      </c>
      <c r="H466" s="61">
        <v>0</v>
      </c>
      <c r="I466" s="61">
        <v>15000</v>
      </c>
      <c r="J466" s="62">
        <v>100</v>
      </c>
      <c r="K466" s="9"/>
      <c r="L466" s="9"/>
      <c r="M466" s="9"/>
      <c r="N466" s="9"/>
    </row>
    <row r="467" spans="1:14" ht="15" customHeight="1" x14ac:dyDescent="0.25">
      <c r="A467" s="87" t="s">
        <v>225</v>
      </c>
      <c r="B467" s="87"/>
      <c r="C467" s="87"/>
      <c r="D467" s="87"/>
      <c r="E467" s="87"/>
      <c r="F467" s="87"/>
      <c r="G467" s="61">
        <v>15000</v>
      </c>
      <c r="H467" s="61">
        <v>0</v>
      </c>
      <c r="I467" s="61">
        <v>15000</v>
      </c>
      <c r="J467" s="62">
        <v>100</v>
      </c>
      <c r="K467" s="9"/>
      <c r="L467" s="9"/>
      <c r="M467" s="9"/>
      <c r="N467" s="9"/>
    </row>
    <row r="468" spans="1:14" s="67" customFormat="1" ht="13.5" customHeight="1" x14ac:dyDescent="0.25">
      <c r="A468" s="63" t="s">
        <v>202</v>
      </c>
      <c r="B468" s="63"/>
      <c r="C468" s="63"/>
      <c r="D468" s="63"/>
      <c r="E468" s="63"/>
      <c r="F468" s="63"/>
      <c r="G468" s="64">
        <v>15000</v>
      </c>
      <c r="H468" s="64">
        <v>0</v>
      </c>
      <c r="I468" s="64">
        <v>15000</v>
      </c>
      <c r="J468" s="65">
        <v>100</v>
      </c>
      <c r="K468" s="66"/>
      <c r="L468" s="66"/>
      <c r="M468" s="66"/>
      <c r="N468" s="66"/>
    </row>
    <row r="469" spans="1:14" ht="13.5" customHeight="1" x14ac:dyDescent="0.25">
      <c r="A469" s="55" t="s">
        <v>151</v>
      </c>
      <c r="B469" s="88" t="s">
        <v>150</v>
      </c>
      <c r="C469" s="88"/>
      <c r="D469" s="88"/>
      <c r="E469" s="88"/>
      <c r="F469" s="88"/>
      <c r="G469" s="56">
        <v>15000</v>
      </c>
      <c r="H469" s="56">
        <v>0</v>
      </c>
      <c r="I469" s="56">
        <v>15000</v>
      </c>
      <c r="J469" s="56">
        <v>100</v>
      </c>
      <c r="K469" s="54"/>
      <c r="L469" s="54"/>
      <c r="M469" s="9"/>
      <c r="N469" s="9"/>
    </row>
    <row r="470" spans="1:14" ht="13.5" customHeight="1" x14ac:dyDescent="0.25">
      <c r="A470" s="55" t="s">
        <v>113</v>
      </c>
      <c r="B470" s="88" t="s">
        <v>112</v>
      </c>
      <c r="C470" s="88"/>
      <c r="D470" s="88"/>
      <c r="E470" s="88"/>
      <c r="F470" s="88"/>
      <c r="G470" s="56">
        <v>15000</v>
      </c>
      <c r="H470" s="56">
        <v>0</v>
      </c>
      <c r="I470" s="56">
        <v>15000</v>
      </c>
      <c r="J470" s="56">
        <v>100</v>
      </c>
      <c r="K470" s="54"/>
      <c r="L470" s="54"/>
      <c r="M470" s="9"/>
      <c r="N470" s="9"/>
    </row>
    <row r="471" spans="1:14" ht="15" customHeight="1" x14ac:dyDescent="0.25">
      <c r="A471" s="87" t="s">
        <v>214</v>
      </c>
      <c r="B471" s="87"/>
      <c r="C471" s="87"/>
      <c r="D471" s="87"/>
      <c r="E471" s="87"/>
      <c r="F471" s="87"/>
      <c r="G471" s="61">
        <v>25000</v>
      </c>
      <c r="H471" s="61">
        <v>-1100</v>
      </c>
      <c r="I471" s="61">
        <v>23900</v>
      </c>
      <c r="J471" s="62">
        <v>95.6</v>
      </c>
      <c r="K471" s="9"/>
      <c r="L471" s="9"/>
      <c r="M471" s="9"/>
      <c r="N471" s="9"/>
    </row>
    <row r="472" spans="1:14" ht="15" customHeight="1" x14ac:dyDescent="0.25">
      <c r="A472" s="87" t="s">
        <v>213</v>
      </c>
      <c r="B472" s="87"/>
      <c r="C472" s="87"/>
      <c r="D472" s="87"/>
      <c r="E472" s="87"/>
      <c r="F472" s="87"/>
      <c r="G472" s="61">
        <v>25000</v>
      </c>
      <c r="H472" s="61">
        <v>-1100</v>
      </c>
      <c r="I472" s="61">
        <v>23900</v>
      </c>
      <c r="J472" s="62">
        <v>95.6</v>
      </c>
      <c r="K472" s="9"/>
      <c r="L472" s="9"/>
      <c r="M472" s="9"/>
      <c r="N472" s="9"/>
    </row>
    <row r="473" spans="1:14" s="67" customFormat="1" ht="13.5" customHeight="1" x14ac:dyDescent="0.25">
      <c r="A473" s="63" t="s">
        <v>202</v>
      </c>
      <c r="B473" s="63"/>
      <c r="C473" s="63"/>
      <c r="D473" s="63"/>
      <c r="E473" s="63"/>
      <c r="F473" s="63"/>
      <c r="G473" s="64">
        <v>25000</v>
      </c>
      <c r="H473" s="64">
        <v>-1100</v>
      </c>
      <c r="I473" s="64">
        <v>23900</v>
      </c>
      <c r="J473" s="65">
        <v>95.6</v>
      </c>
      <c r="K473" s="66"/>
      <c r="L473" s="66"/>
      <c r="M473" s="66"/>
      <c r="N473" s="66"/>
    </row>
    <row r="474" spans="1:14" ht="13.5" customHeight="1" x14ac:dyDescent="0.25">
      <c r="A474" s="55" t="s">
        <v>151</v>
      </c>
      <c r="B474" s="88" t="s">
        <v>150</v>
      </c>
      <c r="C474" s="88"/>
      <c r="D474" s="88"/>
      <c r="E474" s="88"/>
      <c r="F474" s="88"/>
      <c r="G474" s="56">
        <v>25000</v>
      </c>
      <c r="H474" s="56">
        <v>-1100</v>
      </c>
      <c r="I474" s="56">
        <v>23900</v>
      </c>
      <c r="J474" s="56">
        <v>95.6</v>
      </c>
      <c r="K474" s="54"/>
      <c r="L474" s="54"/>
      <c r="M474" s="9"/>
      <c r="N474" s="9"/>
    </row>
    <row r="475" spans="1:14" ht="13.5" customHeight="1" x14ac:dyDescent="0.25">
      <c r="A475" s="55" t="s">
        <v>113</v>
      </c>
      <c r="B475" s="88" t="s">
        <v>112</v>
      </c>
      <c r="C475" s="88"/>
      <c r="D475" s="88"/>
      <c r="E475" s="88"/>
      <c r="F475" s="88"/>
      <c r="G475" s="56">
        <v>25000</v>
      </c>
      <c r="H475" s="56">
        <v>-1100</v>
      </c>
      <c r="I475" s="56">
        <v>23900</v>
      </c>
      <c r="J475" s="56">
        <v>95.6</v>
      </c>
      <c r="K475" s="54"/>
      <c r="L475" s="54"/>
      <c r="M475" s="9"/>
      <c r="N475" s="9"/>
    </row>
    <row r="476" spans="1:14" ht="15" customHeight="1" x14ac:dyDescent="0.25">
      <c r="A476" s="87" t="s">
        <v>224</v>
      </c>
      <c r="B476" s="87"/>
      <c r="C476" s="87"/>
      <c r="D476" s="87"/>
      <c r="E476" s="87"/>
      <c r="F476" s="87"/>
      <c r="G476" s="61">
        <v>65000</v>
      </c>
      <c r="H476" s="61">
        <v>32936</v>
      </c>
      <c r="I476" s="61">
        <v>97936</v>
      </c>
      <c r="J476" s="62">
        <v>150.67076923076922</v>
      </c>
      <c r="K476" s="9"/>
      <c r="L476" s="9"/>
      <c r="M476" s="9"/>
      <c r="N476" s="9"/>
    </row>
    <row r="477" spans="1:14" ht="15" customHeight="1" x14ac:dyDescent="0.25">
      <c r="A477" s="87" t="s">
        <v>223</v>
      </c>
      <c r="B477" s="87"/>
      <c r="C477" s="87"/>
      <c r="D477" s="87"/>
      <c r="E477" s="87"/>
      <c r="F477" s="87"/>
      <c r="G477" s="61">
        <v>8000</v>
      </c>
      <c r="H477" s="61">
        <v>0</v>
      </c>
      <c r="I477" s="61">
        <v>8000</v>
      </c>
      <c r="J477" s="62">
        <v>100</v>
      </c>
      <c r="K477" s="9"/>
      <c r="L477" s="9"/>
      <c r="M477" s="9"/>
      <c r="N477" s="9"/>
    </row>
    <row r="478" spans="1:14" s="67" customFormat="1" ht="13.5" customHeight="1" x14ac:dyDescent="0.25">
      <c r="A478" s="63" t="s">
        <v>202</v>
      </c>
      <c r="B478" s="63"/>
      <c r="C478" s="63"/>
      <c r="D478" s="63"/>
      <c r="E478" s="63"/>
      <c r="F478" s="63"/>
      <c r="G478" s="64">
        <v>8000</v>
      </c>
      <c r="H478" s="64">
        <v>0</v>
      </c>
      <c r="I478" s="64">
        <v>8000</v>
      </c>
      <c r="J478" s="65">
        <v>100</v>
      </c>
      <c r="K478" s="66"/>
      <c r="L478" s="66"/>
      <c r="M478" s="66"/>
      <c r="N478" s="66"/>
    </row>
    <row r="479" spans="1:14" ht="13.5" customHeight="1" x14ac:dyDescent="0.25">
      <c r="A479" s="55" t="s">
        <v>151</v>
      </c>
      <c r="B479" s="88" t="s">
        <v>150</v>
      </c>
      <c r="C479" s="88"/>
      <c r="D479" s="88"/>
      <c r="E479" s="88"/>
      <c r="F479" s="88"/>
      <c r="G479" s="56">
        <v>8000</v>
      </c>
      <c r="H479" s="56">
        <v>0</v>
      </c>
      <c r="I479" s="56">
        <v>8000</v>
      </c>
      <c r="J479" s="56">
        <v>100</v>
      </c>
      <c r="K479" s="54"/>
      <c r="L479" s="54"/>
      <c r="M479" s="9"/>
      <c r="N479" s="9"/>
    </row>
    <row r="480" spans="1:14" ht="13.5" customHeight="1" x14ac:dyDescent="0.25">
      <c r="A480" s="55" t="s">
        <v>142</v>
      </c>
      <c r="B480" s="88" t="s">
        <v>141</v>
      </c>
      <c r="C480" s="88"/>
      <c r="D480" s="88"/>
      <c r="E480" s="88"/>
      <c r="F480" s="88"/>
      <c r="G480" s="56">
        <v>8000</v>
      </c>
      <c r="H480" s="56">
        <v>0</v>
      </c>
      <c r="I480" s="56">
        <v>8000</v>
      </c>
      <c r="J480" s="56">
        <v>100</v>
      </c>
      <c r="K480" s="54"/>
      <c r="L480" s="54"/>
      <c r="M480" s="9"/>
      <c r="N480" s="9"/>
    </row>
    <row r="481" spans="1:14" ht="15" customHeight="1" x14ac:dyDescent="0.25">
      <c r="A481" s="87" t="s">
        <v>222</v>
      </c>
      <c r="B481" s="87"/>
      <c r="C481" s="87"/>
      <c r="D481" s="87"/>
      <c r="E481" s="87"/>
      <c r="F481" s="87"/>
      <c r="G481" s="61">
        <v>40000</v>
      </c>
      <c r="H481" s="61">
        <v>11636</v>
      </c>
      <c r="I481" s="61">
        <v>51636</v>
      </c>
      <c r="J481" s="62">
        <v>129.09</v>
      </c>
      <c r="K481" s="9"/>
      <c r="L481" s="9"/>
      <c r="M481" s="9"/>
      <c r="N481" s="9"/>
    </row>
    <row r="482" spans="1:14" s="67" customFormat="1" ht="13.5" customHeight="1" x14ac:dyDescent="0.25">
      <c r="A482" s="63" t="s">
        <v>202</v>
      </c>
      <c r="B482" s="63"/>
      <c r="C482" s="63"/>
      <c r="D482" s="63"/>
      <c r="E482" s="63"/>
      <c r="F482" s="63"/>
      <c r="G482" s="64">
        <v>20000</v>
      </c>
      <c r="H482" s="64">
        <v>0</v>
      </c>
      <c r="I482" s="64">
        <v>20000</v>
      </c>
      <c r="J482" s="65">
        <v>100</v>
      </c>
      <c r="K482" s="66"/>
      <c r="L482" s="66"/>
      <c r="M482" s="66"/>
      <c r="N482" s="66"/>
    </row>
    <row r="483" spans="1:14" ht="13.5" customHeight="1" x14ac:dyDescent="0.25">
      <c r="A483" s="55" t="s">
        <v>151</v>
      </c>
      <c r="B483" s="88" t="s">
        <v>150</v>
      </c>
      <c r="C483" s="88"/>
      <c r="D483" s="88"/>
      <c r="E483" s="88"/>
      <c r="F483" s="88"/>
      <c r="G483" s="56">
        <v>20000</v>
      </c>
      <c r="H483" s="56">
        <v>0</v>
      </c>
      <c r="I483" s="56">
        <v>20000</v>
      </c>
      <c r="J483" s="56">
        <v>100</v>
      </c>
      <c r="K483" s="54"/>
      <c r="L483" s="54"/>
      <c r="M483" s="9"/>
      <c r="N483" s="9"/>
    </row>
    <row r="484" spans="1:14" ht="13.5" customHeight="1" x14ac:dyDescent="0.25">
      <c r="A484" s="55" t="s">
        <v>142</v>
      </c>
      <c r="B484" s="88" t="s">
        <v>141</v>
      </c>
      <c r="C484" s="88"/>
      <c r="D484" s="88"/>
      <c r="E484" s="88"/>
      <c r="F484" s="88"/>
      <c r="G484" s="56">
        <v>20000</v>
      </c>
      <c r="H484" s="56">
        <v>0</v>
      </c>
      <c r="I484" s="56">
        <v>20000</v>
      </c>
      <c r="J484" s="56">
        <v>100</v>
      </c>
      <c r="K484" s="54"/>
      <c r="L484" s="54"/>
      <c r="M484" s="9"/>
      <c r="N484" s="9"/>
    </row>
    <row r="485" spans="1:14" s="67" customFormat="1" ht="13.5" customHeight="1" x14ac:dyDescent="0.25">
      <c r="A485" s="63" t="s">
        <v>206</v>
      </c>
      <c r="B485" s="63"/>
      <c r="C485" s="63"/>
      <c r="D485" s="63"/>
      <c r="E485" s="63"/>
      <c r="F485" s="63"/>
      <c r="G485" s="64">
        <v>20000</v>
      </c>
      <c r="H485" s="64">
        <v>11636</v>
      </c>
      <c r="I485" s="64">
        <v>31636</v>
      </c>
      <c r="J485" s="65">
        <v>158.18</v>
      </c>
      <c r="K485" s="66"/>
      <c r="L485" s="66"/>
      <c r="M485" s="66"/>
      <c r="N485" s="66"/>
    </row>
    <row r="486" spans="1:14" ht="13.5" customHeight="1" x14ac:dyDescent="0.25">
      <c r="A486" s="55" t="s">
        <v>151</v>
      </c>
      <c r="B486" s="88" t="s">
        <v>150</v>
      </c>
      <c r="C486" s="88"/>
      <c r="D486" s="88"/>
      <c r="E486" s="88"/>
      <c r="F486" s="88"/>
      <c r="G486" s="56">
        <v>20000</v>
      </c>
      <c r="H486" s="56">
        <v>11636</v>
      </c>
      <c r="I486" s="56">
        <v>31636</v>
      </c>
      <c r="J486" s="56">
        <v>158.18</v>
      </c>
      <c r="K486" s="54"/>
      <c r="L486" s="54"/>
      <c r="M486" s="9"/>
      <c r="N486" s="9"/>
    </row>
    <row r="487" spans="1:14" ht="13.5" customHeight="1" x14ac:dyDescent="0.25">
      <c r="A487" s="55" t="s">
        <v>142</v>
      </c>
      <c r="B487" s="88" t="s">
        <v>141</v>
      </c>
      <c r="C487" s="88"/>
      <c r="D487" s="88"/>
      <c r="E487" s="88"/>
      <c r="F487" s="88"/>
      <c r="G487" s="56">
        <v>20000</v>
      </c>
      <c r="H487" s="56">
        <v>11636</v>
      </c>
      <c r="I487" s="56">
        <v>31636</v>
      </c>
      <c r="J487" s="56">
        <v>158.18</v>
      </c>
      <c r="K487" s="54"/>
      <c r="L487" s="54"/>
      <c r="M487" s="9"/>
      <c r="N487" s="9"/>
    </row>
    <row r="488" spans="1:14" ht="15" customHeight="1" x14ac:dyDescent="0.25">
      <c r="A488" s="87" t="s">
        <v>221</v>
      </c>
      <c r="B488" s="87"/>
      <c r="C488" s="87"/>
      <c r="D488" s="87"/>
      <c r="E488" s="87"/>
      <c r="F488" s="87"/>
      <c r="G488" s="61">
        <v>17000</v>
      </c>
      <c r="H488" s="61">
        <v>21300</v>
      </c>
      <c r="I488" s="61">
        <v>38300</v>
      </c>
      <c r="J488" s="62">
        <v>225.29411764705881</v>
      </c>
      <c r="K488" s="9"/>
      <c r="L488" s="9"/>
      <c r="M488" s="9"/>
      <c r="N488" s="9"/>
    </row>
    <row r="489" spans="1:14" s="67" customFormat="1" ht="13.5" customHeight="1" x14ac:dyDescent="0.25">
      <c r="A489" s="63" t="s">
        <v>202</v>
      </c>
      <c r="B489" s="63"/>
      <c r="C489" s="63"/>
      <c r="D489" s="63"/>
      <c r="E489" s="63"/>
      <c r="F489" s="63"/>
      <c r="G489" s="64">
        <v>6000</v>
      </c>
      <c r="H489" s="64">
        <v>32300</v>
      </c>
      <c r="I489" s="64">
        <v>38300</v>
      </c>
      <c r="J489" s="65">
        <v>638.33333333333348</v>
      </c>
      <c r="K489" s="66"/>
      <c r="L489" s="66"/>
      <c r="M489" s="66"/>
      <c r="N489" s="66"/>
    </row>
    <row r="490" spans="1:14" ht="13.5" customHeight="1" x14ac:dyDescent="0.25">
      <c r="A490" s="55" t="s">
        <v>151</v>
      </c>
      <c r="B490" s="88" t="s">
        <v>150</v>
      </c>
      <c r="C490" s="88"/>
      <c r="D490" s="88"/>
      <c r="E490" s="88"/>
      <c r="F490" s="88"/>
      <c r="G490" s="56">
        <v>6000</v>
      </c>
      <c r="H490" s="56">
        <v>32300</v>
      </c>
      <c r="I490" s="56">
        <v>38300</v>
      </c>
      <c r="J490" s="56">
        <v>638.33333333333348</v>
      </c>
      <c r="K490" s="54"/>
      <c r="L490" s="54"/>
      <c r="M490" s="9"/>
      <c r="N490" s="9"/>
    </row>
    <row r="491" spans="1:14" ht="13.5" customHeight="1" x14ac:dyDescent="0.25">
      <c r="A491" s="55" t="s">
        <v>142</v>
      </c>
      <c r="B491" s="88" t="s">
        <v>141</v>
      </c>
      <c r="C491" s="88"/>
      <c r="D491" s="88"/>
      <c r="E491" s="88"/>
      <c r="F491" s="88"/>
      <c r="G491" s="56">
        <v>6000</v>
      </c>
      <c r="H491" s="56">
        <v>32300</v>
      </c>
      <c r="I491" s="56">
        <v>38300</v>
      </c>
      <c r="J491" s="56">
        <v>638.33333333333348</v>
      </c>
      <c r="K491" s="54"/>
      <c r="L491" s="54"/>
      <c r="M491" s="9"/>
      <c r="N491" s="9"/>
    </row>
    <row r="492" spans="1:14" s="67" customFormat="1" ht="13.5" customHeight="1" x14ac:dyDescent="0.25">
      <c r="A492" s="63" t="s">
        <v>206</v>
      </c>
      <c r="B492" s="63"/>
      <c r="C492" s="63"/>
      <c r="D492" s="63"/>
      <c r="E492" s="63"/>
      <c r="F492" s="63"/>
      <c r="G492" s="64">
        <v>11000</v>
      </c>
      <c r="H492" s="64">
        <v>-11000</v>
      </c>
      <c r="I492" s="64">
        <v>0</v>
      </c>
      <c r="J492" s="65">
        <v>0</v>
      </c>
      <c r="K492" s="66"/>
      <c r="L492" s="66"/>
      <c r="M492" s="66"/>
      <c r="N492" s="66"/>
    </row>
    <row r="493" spans="1:14" ht="13.5" customHeight="1" x14ac:dyDescent="0.25">
      <c r="A493" s="55" t="s">
        <v>151</v>
      </c>
      <c r="B493" s="88" t="s">
        <v>150</v>
      </c>
      <c r="C493" s="88"/>
      <c r="D493" s="88"/>
      <c r="E493" s="88"/>
      <c r="F493" s="88"/>
      <c r="G493" s="56">
        <v>11000</v>
      </c>
      <c r="H493" s="56">
        <v>-11000</v>
      </c>
      <c r="I493" s="56">
        <v>0</v>
      </c>
      <c r="J493" s="56">
        <v>0</v>
      </c>
      <c r="K493" s="54"/>
      <c r="L493" s="54"/>
      <c r="M493" s="9"/>
      <c r="N493" s="9"/>
    </row>
    <row r="494" spans="1:14" ht="13.5" customHeight="1" x14ac:dyDescent="0.25">
      <c r="A494" s="55" t="s">
        <v>142</v>
      </c>
      <c r="B494" s="88" t="s">
        <v>141</v>
      </c>
      <c r="C494" s="88"/>
      <c r="D494" s="88"/>
      <c r="E494" s="88"/>
      <c r="F494" s="88"/>
      <c r="G494" s="56">
        <v>11000</v>
      </c>
      <c r="H494" s="56">
        <v>-11000</v>
      </c>
      <c r="I494" s="56">
        <v>0</v>
      </c>
      <c r="J494" s="56">
        <v>0</v>
      </c>
      <c r="K494" s="54"/>
      <c r="L494" s="54"/>
      <c r="M494" s="9"/>
      <c r="N494" s="9"/>
    </row>
    <row r="495" spans="1:14" ht="15" customHeight="1" x14ac:dyDescent="0.25">
      <c r="A495" s="87" t="s">
        <v>161</v>
      </c>
      <c r="B495" s="87"/>
      <c r="C495" s="87"/>
      <c r="D495" s="87"/>
      <c r="E495" s="87"/>
      <c r="F495" s="87"/>
      <c r="G495" s="61">
        <v>51500</v>
      </c>
      <c r="H495" s="61">
        <v>5000</v>
      </c>
      <c r="I495" s="61">
        <v>56500</v>
      </c>
      <c r="J495" s="62">
        <v>109.70873786407766</v>
      </c>
      <c r="K495" s="9"/>
      <c r="L495" s="9"/>
      <c r="M495" s="9"/>
      <c r="N495" s="9"/>
    </row>
    <row r="496" spans="1:14" ht="15" customHeight="1" x14ac:dyDescent="0.25">
      <c r="A496" s="87" t="s">
        <v>220</v>
      </c>
      <c r="B496" s="87"/>
      <c r="C496" s="87"/>
      <c r="D496" s="87"/>
      <c r="E496" s="87"/>
      <c r="F496" s="87"/>
      <c r="G496" s="61">
        <v>51500</v>
      </c>
      <c r="H496" s="61">
        <v>5000</v>
      </c>
      <c r="I496" s="61">
        <v>56500</v>
      </c>
      <c r="J496" s="62">
        <v>109.70873786407766</v>
      </c>
      <c r="K496" s="9"/>
      <c r="L496" s="9"/>
      <c r="M496" s="9"/>
      <c r="N496" s="9"/>
    </row>
    <row r="497" spans="1:14" ht="15" customHeight="1" x14ac:dyDescent="0.25">
      <c r="A497" s="87" t="s">
        <v>219</v>
      </c>
      <c r="B497" s="87"/>
      <c r="C497" s="87"/>
      <c r="D497" s="87"/>
      <c r="E497" s="87"/>
      <c r="F497" s="87"/>
      <c r="G497" s="61">
        <v>51500</v>
      </c>
      <c r="H497" s="61">
        <v>5000</v>
      </c>
      <c r="I497" s="61">
        <v>56500</v>
      </c>
      <c r="J497" s="62">
        <v>109.70873786407766</v>
      </c>
      <c r="K497" s="9"/>
      <c r="L497" s="9"/>
      <c r="M497" s="9"/>
      <c r="N497" s="9"/>
    </row>
    <row r="498" spans="1:14" s="67" customFormat="1" ht="13.5" customHeight="1" x14ac:dyDescent="0.25">
      <c r="A498" s="63" t="s">
        <v>202</v>
      </c>
      <c r="B498" s="63"/>
      <c r="C498" s="63"/>
      <c r="D498" s="63"/>
      <c r="E498" s="63"/>
      <c r="F498" s="63"/>
      <c r="G498" s="64">
        <v>51500</v>
      </c>
      <c r="H498" s="64">
        <v>5000</v>
      </c>
      <c r="I498" s="64">
        <v>56500</v>
      </c>
      <c r="J498" s="65">
        <v>109.70873786407766</v>
      </c>
      <c r="K498" s="66"/>
      <c r="L498" s="66"/>
      <c r="M498" s="66"/>
      <c r="N498" s="66"/>
    </row>
    <row r="499" spans="1:14" ht="13.5" customHeight="1" x14ac:dyDescent="0.25">
      <c r="A499" s="55" t="s">
        <v>151</v>
      </c>
      <c r="B499" s="88" t="s">
        <v>150</v>
      </c>
      <c r="C499" s="88"/>
      <c r="D499" s="88"/>
      <c r="E499" s="88"/>
      <c r="F499" s="88"/>
      <c r="G499" s="56">
        <v>51500</v>
      </c>
      <c r="H499" s="56">
        <v>5000</v>
      </c>
      <c r="I499" s="56">
        <v>56500</v>
      </c>
      <c r="J499" s="56">
        <v>109.70873786407766</v>
      </c>
      <c r="K499" s="54"/>
      <c r="L499" s="54"/>
      <c r="M499" s="9"/>
      <c r="N499" s="9"/>
    </row>
    <row r="500" spans="1:14" ht="13.5" customHeight="1" x14ac:dyDescent="0.25">
      <c r="A500" s="55" t="s">
        <v>113</v>
      </c>
      <c r="B500" s="88" t="s">
        <v>112</v>
      </c>
      <c r="C500" s="88"/>
      <c r="D500" s="88"/>
      <c r="E500" s="88"/>
      <c r="F500" s="88"/>
      <c r="G500" s="56">
        <v>51500</v>
      </c>
      <c r="H500" s="56">
        <v>5000</v>
      </c>
      <c r="I500" s="56">
        <v>56500</v>
      </c>
      <c r="J500" s="56">
        <v>109.70873786407766</v>
      </c>
      <c r="K500" s="54"/>
      <c r="L500" s="54"/>
      <c r="M500" s="9"/>
      <c r="N500" s="9"/>
    </row>
    <row r="501" spans="1:14" ht="15" customHeight="1" x14ac:dyDescent="0.25">
      <c r="A501" s="87" t="s">
        <v>160</v>
      </c>
      <c r="B501" s="87"/>
      <c r="C501" s="87"/>
      <c r="D501" s="87"/>
      <c r="E501" s="87"/>
      <c r="F501" s="87"/>
      <c r="G501" s="61">
        <v>30284</v>
      </c>
      <c r="H501" s="61">
        <v>12900</v>
      </c>
      <c r="I501" s="61">
        <v>43184</v>
      </c>
      <c r="J501" s="62">
        <v>142.59675075947698</v>
      </c>
      <c r="K501" s="9"/>
      <c r="L501" s="9"/>
      <c r="M501" s="9"/>
      <c r="N501" s="9"/>
    </row>
    <row r="502" spans="1:14" ht="15" customHeight="1" x14ac:dyDescent="0.25">
      <c r="A502" s="87" t="s">
        <v>218</v>
      </c>
      <c r="B502" s="87"/>
      <c r="C502" s="87"/>
      <c r="D502" s="87"/>
      <c r="E502" s="87"/>
      <c r="F502" s="87"/>
      <c r="G502" s="61">
        <v>3584</v>
      </c>
      <c r="H502" s="61">
        <v>0</v>
      </c>
      <c r="I502" s="61">
        <v>3584</v>
      </c>
      <c r="J502" s="62">
        <v>100</v>
      </c>
      <c r="K502" s="9"/>
      <c r="L502" s="9"/>
      <c r="M502" s="9"/>
      <c r="N502" s="9"/>
    </row>
    <row r="503" spans="1:14" ht="15" customHeight="1" x14ac:dyDescent="0.25">
      <c r="A503" s="87" t="s">
        <v>217</v>
      </c>
      <c r="B503" s="87"/>
      <c r="C503" s="87"/>
      <c r="D503" s="87"/>
      <c r="E503" s="87"/>
      <c r="F503" s="87"/>
      <c r="G503" s="61">
        <v>3584</v>
      </c>
      <c r="H503" s="61">
        <v>0</v>
      </c>
      <c r="I503" s="61">
        <v>3584</v>
      </c>
      <c r="J503" s="62">
        <v>100</v>
      </c>
      <c r="K503" s="9"/>
      <c r="L503" s="9"/>
      <c r="M503" s="9"/>
      <c r="N503" s="9"/>
    </row>
    <row r="504" spans="1:14" s="67" customFormat="1" ht="13.5" customHeight="1" x14ac:dyDescent="0.25">
      <c r="A504" s="63" t="s">
        <v>202</v>
      </c>
      <c r="B504" s="63"/>
      <c r="C504" s="63"/>
      <c r="D504" s="63"/>
      <c r="E504" s="63"/>
      <c r="F504" s="63"/>
      <c r="G504" s="64">
        <v>3584</v>
      </c>
      <c r="H504" s="64">
        <v>0</v>
      </c>
      <c r="I504" s="64">
        <v>3584</v>
      </c>
      <c r="J504" s="65">
        <v>100</v>
      </c>
      <c r="K504" s="66"/>
      <c r="L504" s="66"/>
      <c r="M504" s="66"/>
      <c r="N504" s="66"/>
    </row>
    <row r="505" spans="1:14" ht="13.5" customHeight="1" x14ac:dyDescent="0.25">
      <c r="A505" s="55" t="s">
        <v>151</v>
      </c>
      <c r="B505" s="88" t="s">
        <v>150</v>
      </c>
      <c r="C505" s="88"/>
      <c r="D505" s="88"/>
      <c r="E505" s="88"/>
      <c r="F505" s="88"/>
      <c r="G505" s="56">
        <v>3584</v>
      </c>
      <c r="H505" s="56">
        <v>0</v>
      </c>
      <c r="I505" s="56">
        <v>3584</v>
      </c>
      <c r="J505" s="56">
        <v>100</v>
      </c>
      <c r="K505" s="54"/>
      <c r="L505" s="54"/>
      <c r="M505" s="9"/>
      <c r="N505" s="9"/>
    </row>
    <row r="506" spans="1:14" ht="13.5" customHeight="1" x14ac:dyDescent="0.25">
      <c r="A506" s="55" t="s">
        <v>113</v>
      </c>
      <c r="B506" s="88" t="s">
        <v>112</v>
      </c>
      <c r="C506" s="88"/>
      <c r="D506" s="88"/>
      <c r="E506" s="88"/>
      <c r="F506" s="88"/>
      <c r="G506" s="56">
        <v>3584</v>
      </c>
      <c r="H506" s="56">
        <v>0</v>
      </c>
      <c r="I506" s="56">
        <v>3584</v>
      </c>
      <c r="J506" s="56">
        <v>100</v>
      </c>
      <c r="K506" s="54"/>
      <c r="L506" s="54"/>
      <c r="M506" s="9"/>
      <c r="N506" s="9"/>
    </row>
    <row r="507" spans="1:14" ht="15" customHeight="1" x14ac:dyDescent="0.25">
      <c r="A507" s="87" t="s">
        <v>216</v>
      </c>
      <c r="B507" s="87"/>
      <c r="C507" s="87"/>
      <c r="D507" s="87"/>
      <c r="E507" s="87"/>
      <c r="F507" s="87"/>
      <c r="G507" s="61">
        <v>11700</v>
      </c>
      <c r="H507" s="61">
        <v>5300</v>
      </c>
      <c r="I507" s="61">
        <v>17000</v>
      </c>
      <c r="J507" s="62">
        <v>145.29914529914529</v>
      </c>
      <c r="K507" s="9"/>
      <c r="L507" s="9"/>
      <c r="M507" s="9"/>
      <c r="N507" s="9"/>
    </row>
    <row r="508" spans="1:14" ht="15" customHeight="1" x14ac:dyDescent="0.25">
      <c r="A508" s="87" t="s">
        <v>215</v>
      </c>
      <c r="B508" s="87"/>
      <c r="C508" s="87"/>
      <c r="D508" s="87"/>
      <c r="E508" s="87"/>
      <c r="F508" s="87"/>
      <c r="G508" s="61">
        <v>11700</v>
      </c>
      <c r="H508" s="61">
        <v>5300</v>
      </c>
      <c r="I508" s="61">
        <v>17000</v>
      </c>
      <c r="J508" s="62">
        <v>145.29914529914529</v>
      </c>
      <c r="K508" s="9"/>
      <c r="L508" s="9"/>
      <c r="M508" s="9"/>
      <c r="N508" s="9"/>
    </row>
    <row r="509" spans="1:14" s="67" customFormat="1" ht="13.5" customHeight="1" x14ac:dyDescent="0.25">
      <c r="A509" s="63" t="s">
        <v>202</v>
      </c>
      <c r="B509" s="63"/>
      <c r="C509" s="63"/>
      <c r="D509" s="63"/>
      <c r="E509" s="63"/>
      <c r="F509" s="63"/>
      <c r="G509" s="64">
        <v>9700</v>
      </c>
      <c r="H509" s="64">
        <v>5300</v>
      </c>
      <c r="I509" s="64">
        <v>15000</v>
      </c>
      <c r="J509" s="65">
        <v>154.63917525773195</v>
      </c>
      <c r="K509" s="66"/>
      <c r="L509" s="66"/>
      <c r="M509" s="66"/>
      <c r="N509" s="66"/>
    </row>
    <row r="510" spans="1:14" ht="13.5" customHeight="1" x14ac:dyDescent="0.25">
      <c r="A510" s="55" t="s">
        <v>151</v>
      </c>
      <c r="B510" s="88" t="s">
        <v>150</v>
      </c>
      <c r="C510" s="88"/>
      <c r="D510" s="88"/>
      <c r="E510" s="88"/>
      <c r="F510" s="88"/>
      <c r="G510" s="56">
        <v>9700</v>
      </c>
      <c r="H510" s="56">
        <v>5300</v>
      </c>
      <c r="I510" s="56">
        <v>15000</v>
      </c>
      <c r="J510" s="56">
        <v>154.63917525773195</v>
      </c>
      <c r="K510" s="54"/>
      <c r="L510" s="54"/>
      <c r="M510" s="9"/>
      <c r="N510" s="9"/>
    </row>
    <row r="511" spans="1:14" ht="13.5" customHeight="1" x14ac:dyDescent="0.25">
      <c r="A511" s="55" t="s">
        <v>113</v>
      </c>
      <c r="B511" s="88" t="s">
        <v>112</v>
      </c>
      <c r="C511" s="88"/>
      <c r="D511" s="88"/>
      <c r="E511" s="88"/>
      <c r="F511" s="88"/>
      <c r="G511" s="56">
        <v>9700</v>
      </c>
      <c r="H511" s="56">
        <v>5300</v>
      </c>
      <c r="I511" s="56">
        <v>15000</v>
      </c>
      <c r="J511" s="56">
        <v>154.63917525773195</v>
      </c>
      <c r="K511" s="54"/>
      <c r="L511" s="54"/>
      <c r="M511" s="9"/>
      <c r="N511" s="9"/>
    </row>
    <row r="512" spans="1:14" s="67" customFormat="1" ht="13.5" customHeight="1" x14ac:dyDescent="0.25">
      <c r="A512" s="63" t="s">
        <v>208</v>
      </c>
      <c r="B512" s="63"/>
      <c r="C512" s="63"/>
      <c r="D512" s="63"/>
      <c r="E512" s="63"/>
      <c r="F512" s="63"/>
      <c r="G512" s="64">
        <v>2000</v>
      </c>
      <c r="H512" s="64">
        <v>0</v>
      </c>
      <c r="I512" s="64">
        <v>2000</v>
      </c>
      <c r="J512" s="65">
        <v>100</v>
      </c>
      <c r="K512" s="66"/>
      <c r="L512" s="66"/>
      <c r="M512" s="66"/>
      <c r="N512" s="66"/>
    </row>
    <row r="513" spans="1:14" ht="13.5" customHeight="1" x14ac:dyDescent="0.25">
      <c r="A513" s="55" t="s">
        <v>151</v>
      </c>
      <c r="B513" s="88" t="s">
        <v>150</v>
      </c>
      <c r="C513" s="88"/>
      <c r="D513" s="88"/>
      <c r="E513" s="88"/>
      <c r="F513" s="88"/>
      <c r="G513" s="56">
        <v>2000</v>
      </c>
      <c r="H513" s="56">
        <v>0</v>
      </c>
      <c r="I513" s="56">
        <v>2000</v>
      </c>
      <c r="J513" s="56">
        <v>100</v>
      </c>
      <c r="K513" s="54"/>
      <c r="L513" s="54"/>
      <c r="M513" s="9"/>
      <c r="N513" s="9"/>
    </row>
    <row r="514" spans="1:14" ht="13.5" customHeight="1" x14ac:dyDescent="0.25">
      <c r="A514" s="55" t="s">
        <v>113</v>
      </c>
      <c r="B514" s="88" t="s">
        <v>112</v>
      </c>
      <c r="C514" s="88"/>
      <c r="D514" s="88"/>
      <c r="E514" s="88"/>
      <c r="F514" s="88"/>
      <c r="G514" s="56">
        <v>2000</v>
      </c>
      <c r="H514" s="56">
        <v>0</v>
      </c>
      <c r="I514" s="56">
        <v>2000</v>
      </c>
      <c r="J514" s="56">
        <v>100</v>
      </c>
      <c r="K514" s="54"/>
      <c r="L514" s="54"/>
      <c r="M514" s="9"/>
      <c r="N514" s="9"/>
    </row>
    <row r="515" spans="1:14" ht="15" customHeight="1" x14ac:dyDescent="0.25">
      <c r="A515" s="87" t="s">
        <v>214</v>
      </c>
      <c r="B515" s="87"/>
      <c r="C515" s="87"/>
      <c r="D515" s="87"/>
      <c r="E515" s="87"/>
      <c r="F515" s="87"/>
      <c r="G515" s="61">
        <v>15000</v>
      </c>
      <c r="H515" s="61">
        <v>7600</v>
      </c>
      <c r="I515" s="61">
        <v>22600</v>
      </c>
      <c r="J515" s="62">
        <v>150.66666666666663</v>
      </c>
      <c r="K515" s="9"/>
      <c r="L515" s="9"/>
      <c r="M515" s="9"/>
      <c r="N515" s="9"/>
    </row>
    <row r="516" spans="1:14" ht="15" customHeight="1" x14ac:dyDescent="0.25">
      <c r="A516" s="87" t="s">
        <v>213</v>
      </c>
      <c r="B516" s="87"/>
      <c r="C516" s="87"/>
      <c r="D516" s="87"/>
      <c r="E516" s="87"/>
      <c r="F516" s="87"/>
      <c r="G516" s="61">
        <v>15000</v>
      </c>
      <c r="H516" s="61">
        <v>7600</v>
      </c>
      <c r="I516" s="61">
        <v>22600</v>
      </c>
      <c r="J516" s="62">
        <v>150.66666666666663</v>
      </c>
      <c r="K516" s="9"/>
      <c r="L516" s="9"/>
      <c r="M516" s="9"/>
      <c r="N516" s="9"/>
    </row>
    <row r="517" spans="1:14" s="67" customFormat="1" ht="13.5" customHeight="1" x14ac:dyDescent="0.25">
      <c r="A517" s="63" t="s">
        <v>202</v>
      </c>
      <c r="B517" s="63"/>
      <c r="C517" s="63"/>
      <c r="D517" s="63"/>
      <c r="E517" s="63"/>
      <c r="F517" s="63"/>
      <c r="G517" s="64">
        <v>15000</v>
      </c>
      <c r="H517" s="64">
        <v>7600</v>
      </c>
      <c r="I517" s="64">
        <v>22600</v>
      </c>
      <c r="J517" s="65">
        <v>150.66666666666663</v>
      </c>
      <c r="K517" s="66"/>
      <c r="L517" s="66"/>
      <c r="M517" s="66"/>
      <c r="N517" s="66"/>
    </row>
    <row r="518" spans="1:14" ht="13.5" customHeight="1" x14ac:dyDescent="0.25">
      <c r="A518" s="55" t="s">
        <v>151</v>
      </c>
      <c r="B518" s="88" t="s">
        <v>150</v>
      </c>
      <c r="C518" s="88"/>
      <c r="D518" s="88"/>
      <c r="E518" s="88"/>
      <c r="F518" s="88"/>
      <c r="G518" s="56">
        <v>15000</v>
      </c>
      <c r="H518" s="56">
        <v>7600</v>
      </c>
      <c r="I518" s="56">
        <v>22600</v>
      </c>
      <c r="J518" s="56">
        <v>150.66666666666663</v>
      </c>
      <c r="K518" s="54"/>
      <c r="L518" s="54"/>
      <c r="M518" s="9"/>
      <c r="N518" s="9"/>
    </row>
    <row r="519" spans="1:14" ht="13.5" customHeight="1" x14ac:dyDescent="0.25">
      <c r="A519" s="55" t="s">
        <v>113</v>
      </c>
      <c r="B519" s="88" t="s">
        <v>112</v>
      </c>
      <c r="C519" s="88"/>
      <c r="D519" s="88"/>
      <c r="E519" s="88"/>
      <c r="F519" s="88"/>
      <c r="G519" s="56">
        <v>15000</v>
      </c>
      <c r="H519" s="56">
        <v>7600</v>
      </c>
      <c r="I519" s="56">
        <v>22600</v>
      </c>
      <c r="J519" s="56">
        <v>150.66666666666663</v>
      </c>
      <c r="K519" s="54"/>
      <c r="L519" s="54"/>
      <c r="M519" s="9"/>
      <c r="N519" s="9"/>
    </row>
    <row r="520" spans="1:14" ht="15" customHeight="1" x14ac:dyDescent="0.25">
      <c r="A520" s="87" t="s">
        <v>159</v>
      </c>
      <c r="B520" s="87"/>
      <c r="C520" s="87"/>
      <c r="D520" s="87"/>
      <c r="E520" s="87"/>
      <c r="F520" s="87"/>
      <c r="G520" s="61">
        <v>715087.47</v>
      </c>
      <c r="H520" s="61">
        <v>14760</v>
      </c>
      <c r="I520" s="61">
        <v>729847.47</v>
      </c>
      <c r="J520" s="62">
        <v>102.06408315335186</v>
      </c>
      <c r="K520" s="9"/>
      <c r="L520" s="9"/>
      <c r="M520" s="9"/>
      <c r="N520" s="9"/>
    </row>
    <row r="521" spans="1:14" ht="15" customHeight="1" x14ac:dyDescent="0.25">
      <c r="A521" s="87" t="s">
        <v>212</v>
      </c>
      <c r="B521" s="87"/>
      <c r="C521" s="87"/>
      <c r="D521" s="87"/>
      <c r="E521" s="87"/>
      <c r="F521" s="87"/>
      <c r="G521" s="61">
        <v>715087.47</v>
      </c>
      <c r="H521" s="61">
        <v>14760</v>
      </c>
      <c r="I521" s="61">
        <v>729847.47</v>
      </c>
      <c r="J521" s="62">
        <v>102.06408315335186</v>
      </c>
      <c r="K521" s="9"/>
      <c r="L521" s="9"/>
      <c r="M521" s="9"/>
      <c r="N521" s="9"/>
    </row>
    <row r="522" spans="1:14" ht="15" customHeight="1" x14ac:dyDescent="0.25">
      <c r="A522" s="87" t="s">
        <v>210</v>
      </c>
      <c r="B522" s="87"/>
      <c r="C522" s="87"/>
      <c r="D522" s="87"/>
      <c r="E522" s="87"/>
      <c r="F522" s="87"/>
      <c r="G522" s="61">
        <v>12607.47</v>
      </c>
      <c r="H522" s="61">
        <v>-12607.47</v>
      </c>
      <c r="I522" s="61">
        <v>0</v>
      </c>
      <c r="J522" s="62">
        <v>0</v>
      </c>
      <c r="K522" s="9"/>
      <c r="L522" s="9"/>
      <c r="M522" s="9"/>
      <c r="N522" s="9"/>
    </row>
    <row r="523" spans="1:14" s="67" customFormat="1" ht="13.5" customHeight="1" x14ac:dyDescent="0.25">
      <c r="A523" s="63" t="s">
        <v>211</v>
      </c>
      <c r="B523" s="63"/>
      <c r="C523" s="63"/>
      <c r="D523" s="63"/>
      <c r="E523" s="63"/>
      <c r="F523" s="63"/>
      <c r="G523" s="64">
        <v>12607.47</v>
      </c>
      <c r="H523" s="64">
        <v>-12607.47</v>
      </c>
      <c r="I523" s="64">
        <v>0</v>
      </c>
      <c r="J523" s="65">
        <v>0</v>
      </c>
      <c r="K523" s="66"/>
      <c r="L523" s="66"/>
      <c r="M523" s="66"/>
      <c r="N523" s="66"/>
    </row>
    <row r="524" spans="1:14" ht="13.5" customHeight="1" x14ac:dyDescent="0.25">
      <c r="A524" s="55" t="s">
        <v>151</v>
      </c>
      <c r="B524" s="88" t="s">
        <v>150</v>
      </c>
      <c r="C524" s="88"/>
      <c r="D524" s="88"/>
      <c r="E524" s="88"/>
      <c r="F524" s="88"/>
      <c r="G524" s="56">
        <v>12607.47</v>
      </c>
      <c r="H524" s="56">
        <v>-12607.47</v>
      </c>
      <c r="I524" s="56">
        <v>0</v>
      </c>
      <c r="J524" s="56">
        <v>0</v>
      </c>
      <c r="K524" s="54"/>
      <c r="L524" s="54"/>
      <c r="M524" s="9"/>
      <c r="N524" s="9"/>
    </row>
    <row r="525" spans="1:14" ht="13.5" customHeight="1" x14ac:dyDescent="0.25">
      <c r="A525" s="55" t="s">
        <v>149</v>
      </c>
      <c r="B525" s="88" t="s">
        <v>148</v>
      </c>
      <c r="C525" s="88"/>
      <c r="D525" s="88"/>
      <c r="E525" s="88"/>
      <c r="F525" s="88"/>
      <c r="G525" s="56">
        <v>12607.47</v>
      </c>
      <c r="H525" s="56">
        <v>-12607.47</v>
      </c>
      <c r="I525" s="56">
        <v>0</v>
      </c>
      <c r="J525" s="56">
        <v>0</v>
      </c>
      <c r="K525" s="54"/>
      <c r="L525" s="54"/>
      <c r="M525" s="9"/>
      <c r="N525" s="9"/>
    </row>
    <row r="526" spans="1:14" ht="15" customHeight="1" x14ac:dyDescent="0.25">
      <c r="A526" s="87" t="s">
        <v>158</v>
      </c>
      <c r="B526" s="87"/>
      <c r="C526" s="87"/>
      <c r="D526" s="87"/>
      <c r="E526" s="87"/>
      <c r="F526" s="87"/>
      <c r="G526" s="61">
        <v>702480</v>
      </c>
      <c r="H526" s="61">
        <v>27367.47</v>
      </c>
      <c r="I526" s="61">
        <v>729847.47</v>
      </c>
      <c r="J526" s="62">
        <v>103.89583618038947</v>
      </c>
      <c r="K526" s="9"/>
      <c r="L526" s="9"/>
      <c r="M526" s="9"/>
      <c r="N526" s="9"/>
    </row>
    <row r="527" spans="1:14" ht="15" customHeight="1" x14ac:dyDescent="0.25">
      <c r="A527" s="87" t="s">
        <v>210</v>
      </c>
      <c r="B527" s="87"/>
      <c r="C527" s="87"/>
      <c r="D527" s="87"/>
      <c r="E527" s="87"/>
      <c r="F527" s="87"/>
      <c r="G527" s="61">
        <v>702480</v>
      </c>
      <c r="H527" s="61">
        <v>27367.47</v>
      </c>
      <c r="I527" s="61">
        <v>729847.47</v>
      </c>
      <c r="J527" s="62">
        <v>103.89583618038947</v>
      </c>
      <c r="K527" s="9"/>
      <c r="L527" s="9"/>
      <c r="M527" s="9"/>
      <c r="N527" s="9"/>
    </row>
    <row r="528" spans="1:14" s="67" customFormat="1" ht="13.5" customHeight="1" x14ac:dyDescent="0.25">
      <c r="A528" s="63" t="s">
        <v>202</v>
      </c>
      <c r="B528" s="63"/>
      <c r="C528" s="63"/>
      <c r="D528" s="63"/>
      <c r="E528" s="63"/>
      <c r="F528" s="63"/>
      <c r="G528" s="64">
        <v>411420</v>
      </c>
      <c r="H528" s="64">
        <v>0</v>
      </c>
      <c r="I528" s="64">
        <v>411420</v>
      </c>
      <c r="J528" s="65">
        <v>100</v>
      </c>
      <c r="K528" s="66"/>
      <c r="L528" s="66"/>
      <c r="M528" s="66"/>
      <c r="N528" s="66"/>
    </row>
    <row r="529" spans="1:14" ht="13.5" customHeight="1" x14ac:dyDescent="0.25">
      <c r="A529" s="55" t="s">
        <v>151</v>
      </c>
      <c r="B529" s="88" t="s">
        <v>150</v>
      </c>
      <c r="C529" s="88"/>
      <c r="D529" s="88"/>
      <c r="E529" s="88"/>
      <c r="F529" s="88"/>
      <c r="G529" s="56">
        <v>381420</v>
      </c>
      <c r="H529" s="56">
        <v>0</v>
      </c>
      <c r="I529" s="56">
        <v>381420</v>
      </c>
      <c r="J529" s="56">
        <v>100</v>
      </c>
      <c r="K529" s="54"/>
      <c r="L529" s="54"/>
      <c r="M529" s="9"/>
      <c r="N529" s="9"/>
    </row>
    <row r="530" spans="1:14" ht="13.5" customHeight="1" x14ac:dyDescent="0.25">
      <c r="A530" s="55" t="s">
        <v>149</v>
      </c>
      <c r="B530" s="88" t="s">
        <v>148</v>
      </c>
      <c r="C530" s="88"/>
      <c r="D530" s="88"/>
      <c r="E530" s="88"/>
      <c r="F530" s="88"/>
      <c r="G530" s="56">
        <v>372920</v>
      </c>
      <c r="H530" s="56">
        <v>0</v>
      </c>
      <c r="I530" s="56">
        <v>372920</v>
      </c>
      <c r="J530" s="56">
        <v>100</v>
      </c>
      <c r="K530" s="54"/>
      <c r="L530" s="54"/>
      <c r="M530" s="9"/>
      <c r="N530" s="9"/>
    </row>
    <row r="531" spans="1:14" ht="13.5" customHeight="1" x14ac:dyDescent="0.25">
      <c r="A531" s="55" t="s">
        <v>142</v>
      </c>
      <c r="B531" s="88" t="s">
        <v>141</v>
      </c>
      <c r="C531" s="88"/>
      <c r="D531" s="88"/>
      <c r="E531" s="88"/>
      <c r="F531" s="88"/>
      <c r="G531" s="56">
        <v>8500</v>
      </c>
      <c r="H531" s="56">
        <v>0</v>
      </c>
      <c r="I531" s="56">
        <v>8500</v>
      </c>
      <c r="J531" s="56">
        <v>100</v>
      </c>
      <c r="K531" s="54"/>
      <c r="L531" s="54"/>
      <c r="M531" s="9"/>
      <c r="N531" s="9"/>
    </row>
    <row r="532" spans="1:14" ht="13.5" customHeight="1" x14ac:dyDescent="0.25">
      <c r="A532" s="55" t="s">
        <v>109</v>
      </c>
      <c r="B532" s="88" t="s">
        <v>108</v>
      </c>
      <c r="C532" s="88"/>
      <c r="D532" s="88"/>
      <c r="E532" s="88"/>
      <c r="F532" s="88"/>
      <c r="G532" s="56">
        <v>30000</v>
      </c>
      <c r="H532" s="56">
        <v>0</v>
      </c>
      <c r="I532" s="56">
        <v>30000</v>
      </c>
      <c r="J532" s="56">
        <v>100</v>
      </c>
      <c r="K532" s="54"/>
      <c r="L532" s="54"/>
      <c r="M532" s="9"/>
      <c r="N532" s="9"/>
    </row>
    <row r="533" spans="1:14" ht="13.5" customHeight="1" x14ac:dyDescent="0.25">
      <c r="A533" s="55" t="s">
        <v>95</v>
      </c>
      <c r="B533" s="88" t="s">
        <v>94</v>
      </c>
      <c r="C533" s="88"/>
      <c r="D533" s="88"/>
      <c r="E533" s="88"/>
      <c r="F533" s="88"/>
      <c r="G533" s="56">
        <v>30000</v>
      </c>
      <c r="H533" s="56">
        <v>0</v>
      </c>
      <c r="I533" s="56">
        <v>30000</v>
      </c>
      <c r="J533" s="56">
        <v>100</v>
      </c>
      <c r="K533" s="54"/>
      <c r="L533" s="54"/>
      <c r="M533" s="9"/>
      <c r="N533" s="9"/>
    </row>
    <row r="534" spans="1:14" s="67" customFormat="1" ht="13.5" customHeight="1" x14ac:dyDescent="0.25">
      <c r="A534" s="63" t="s">
        <v>209</v>
      </c>
      <c r="B534" s="63"/>
      <c r="C534" s="63"/>
      <c r="D534" s="63"/>
      <c r="E534" s="63"/>
      <c r="F534" s="63"/>
      <c r="G534" s="64">
        <v>50</v>
      </c>
      <c r="H534" s="64">
        <v>0</v>
      </c>
      <c r="I534" s="64">
        <v>50</v>
      </c>
      <c r="J534" s="65">
        <v>100</v>
      </c>
      <c r="K534" s="66"/>
      <c r="L534" s="66"/>
      <c r="M534" s="66"/>
      <c r="N534" s="66"/>
    </row>
    <row r="535" spans="1:14" ht="13.5" customHeight="1" x14ac:dyDescent="0.25">
      <c r="A535" s="55" t="s">
        <v>151</v>
      </c>
      <c r="B535" s="88" t="s">
        <v>150</v>
      </c>
      <c r="C535" s="88"/>
      <c r="D535" s="88"/>
      <c r="E535" s="88"/>
      <c r="F535" s="88"/>
      <c r="G535" s="56">
        <v>50</v>
      </c>
      <c r="H535" s="56">
        <v>0</v>
      </c>
      <c r="I535" s="56">
        <v>50</v>
      </c>
      <c r="J535" s="56">
        <v>100</v>
      </c>
      <c r="K535" s="54"/>
      <c r="L535" s="54"/>
      <c r="M535" s="9"/>
      <c r="N535" s="9"/>
    </row>
    <row r="536" spans="1:14" ht="13.5" customHeight="1" x14ac:dyDescent="0.25">
      <c r="A536" s="55" t="s">
        <v>142</v>
      </c>
      <c r="B536" s="88" t="s">
        <v>141</v>
      </c>
      <c r="C536" s="88"/>
      <c r="D536" s="88"/>
      <c r="E536" s="88"/>
      <c r="F536" s="88"/>
      <c r="G536" s="56">
        <v>50</v>
      </c>
      <c r="H536" s="56">
        <v>0</v>
      </c>
      <c r="I536" s="56">
        <v>50</v>
      </c>
      <c r="J536" s="56">
        <v>100</v>
      </c>
      <c r="K536" s="54"/>
      <c r="L536" s="54"/>
      <c r="M536" s="9"/>
      <c r="N536" s="9"/>
    </row>
    <row r="537" spans="1:14" s="67" customFormat="1" ht="13.5" customHeight="1" x14ac:dyDescent="0.25">
      <c r="A537" s="63" t="s">
        <v>208</v>
      </c>
      <c r="B537" s="63"/>
      <c r="C537" s="63"/>
      <c r="D537" s="63"/>
      <c r="E537" s="63"/>
      <c r="F537" s="63"/>
      <c r="G537" s="64">
        <v>153903</v>
      </c>
      <c r="H537" s="64">
        <v>9497</v>
      </c>
      <c r="I537" s="64">
        <v>163400</v>
      </c>
      <c r="J537" s="65">
        <v>106.17076990052175</v>
      </c>
      <c r="K537" s="66"/>
      <c r="L537" s="66"/>
      <c r="M537" s="66"/>
      <c r="N537" s="66"/>
    </row>
    <row r="538" spans="1:14" ht="13.5" customHeight="1" x14ac:dyDescent="0.25">
      <c r="A538" s="55" t="s">
        <v>151</v>
      </c>
      <c r="B538" s="88" t="s">
        <v>150</v>
      </c>
      <c r="C538" s="88"/>
      <c r="D538" s="88"/>
      <c r="E538" s="88"/>
      <c r="F538" s="88"/>
      <c r="G538" s="56">
        <v>152653</v>
      </c>
      <c r="H538" s="56">
        <v>3847</v>
      </c>
      <c r="I538" s="56">
        <v>156500</v>
      </c>
      <c r="J538" s="56">
        <v>102.52009459362081</v>
      </c>
      <c r="K538" s="54"/>
      <c r="L538" s="54"/>
      <c r="M538" s="9"/>
      <c r="N538" s="9"/>
    </row>
    <row r="539" spans="1:14" ht="13.5" customHeight="1" x14ac:dyDescent="0.25">
      <c r="A539" s="55" t="s">
        <v>149</v>
      </c>
      <c r="B539" s="88" t="s">
        <v>148</v>
      </c>
      <c r="C539" s="88"/>
      <c r="D539" s="88"/>
      <c r="E539" s="88"/>
      <c r="F539" s="88"/>
      <c r="G539" s="56">
        <v>73314</v>
      </c>
      <c r="H539" s="56">
        <v>5186</v>
      </c>
      <c r="I539" s="56">
        <v>78500</v>
      </c>
      <c r="J539" s="56">
        <v>107.07368306189812</v>
      </c>
      <c r="K539" s="54"/>
      <c r="L539" s="54"/>
      <c r="M539" s="9"/>
      <c r="N539" s="9"/>
    </row>
    <row r="540" spans="1:14" ht="13.5" customHeight="1" x14ac:dyDescent="0.25">
      <c r="A540" s="55" t="s">
        <v>142</v>
      </c>
      <c r="B540" s="88" t="s">
        <v>141</v>
      </c>
      <c r="C540" s="88"/>
      <c r="D540" s="88"/>
      <c r="E540" s="88"/>
      <c r="F540" s="88"/>
      <c r="G540" s="56">
        <v>78389</v>
      </c>
      <c r="H540" s="56">
        <v>-1589</v>
      </c>
      <c r="I540" s="56">
        <v>76800</v>
      </c>
      <c r="J540" s="56">
        <v>97.972929875365168</v>
      </c>
      <c r="K540" s="54"/>
      <c r="L540" s="54"/>
      <c r="M540" s="9"/>
      <c r="N540" s="9"/>
    </row>
    <row r="541" spans="1:14" ht="13.5" customHeight="1" x14ac:dyDescent="0.25">
      <c r="A541" s="55" t="s">
        <v>135</v>
      </c>
      <c r="B541" s="88" t="s">
        <v>134</v>
      </c>
      <c r="C541" s="88"/>
      <c r="D541" s="88"/>
      <c r="E541" s="88"/>
      <c r="F541" s="88"/>
      <c r="G541" s="56">
        <v>950</v>
      </c>
      <c r="H541" s="56">
        <v>250</v>
      </c>
      <c r="I541" s="56">
        <v>1200</v>
      </c>
      <c r="J541" s="56">
        <v>126.31578947368421</v>
      </c>
      <c r="K541" s="54"/>
      <c r="L541" s="54"/>
      <c r="M541" s="9"/>
      <c r="N541" s="9"/>
    </row>
    <row r="542" spans="1:14" ht="13.5" customHeight="1" x14ac:dyDescent="0.25">
      <c r="A542" s="55" t="s">
        <v>109</v>
      </c>
      <c r="B542" s="88" t="s">
        <v>108</v>
      </c>
      <c r="C542" s="88"/>
      <c r="D542" s="88"/>
      <c r="E542" s="88"/>
      <c r="F542" s="88"/>
      <c r="G542" s="56">
        <v>1250</v>
      </c>
      <c r="H542" s="56">
        <v>5650</v>
      </c>
      <c r="I542" s="56">
        <v>6900</v>
      </c>
      <c r="J542" s="56">
        <v>552</v>
      </c>
      <c r="K542" s="54"/>
      <c r="L542" s="54"/>
      <c r="M542" s="9"/>
      <c r="N542" s="9"/>
    </row>
    <row r="543" spans="1:14" ht="13.5" customHeight="1" x14ac:dyDescent="0.25">
      <c r="A543" s="55" t="s">
        <v>102</v>
      </c>
      <c r="B543" s="88" t="s">
        <v>101</v>
      </c>
      <c r="C543" s="88"/>
      <c r="D543" s="88"/>
      <c r="E543" s="88"/>
      <c r="F543" s="88"/>
      <c r="G543" s="56">
        <v>1250</v>
      </c>
      <c r="H543" s="56">
        <v>5650</v>
      </c>
      <c r="I543" s="56">
        <v>6900</v>
      </c>
      <c r="J543" s="56">
        <v>552</v>
      </c>
      <c r="K543" s="54"/>
      <c r="L543" s="54"/>
      <c r="M543" s="9"/>
      <c r="N543" s="9"/>
    </row>
    <row r="544" spans="1:14" s="67" customFormat="1" ht="13.5" customHeight="1" x14ac:dyDescent="0.25">
      <c r="A544" s="63" t="s">
        <v>206</v>
      </c>
      <c r="B544" s="63"/>
      <c r="C544" s="63"/>
      <c r="D544" s="63"/>
      <c r="E544" s="63"/>
      <c r="F544" s="63"/>
      <c r="G544" s="64">
        <v>128676</v>
      </c>
      <c r="H544" s="64">
        <v>17871.47</v>
      </c>
      <c r="I544" s="64">
        <v>146547.47</v>
      </c>
      <c r="J544" s="65">
        <v>113.8887360502347</v>
      </c>
      <c r="K544" s="66"/>
      <c r="L544" s="66"/>
      <c r="M544" s="66"/>
      <c r="N544" s="66"/>
    </row>
    <row r="545" spans="1:14" ht="13.5" customHeight="1" x14ac:dyDescent="0.25">
      <c r="A545" s="55" t="s">
        <v>151</v>
      </c>
      <c r="B545" s="88" t="s">
        <v>150</v>
      </c>
      <c r="C545" s="88"/>
      <c r="D545" s="88"/>
      <c r="E545" s="88"/>
      <c r="F545" s="88"/>
      <c r="G545" s="56">
        <v>128676</v>
      </c>
      <c r="H545" s="56">
        <v>16771.47</v>
      </c>
      <c r="I545" s="56">
        <v>145447.47</v>
      </c>
      <c r="J545" s="56">
        <v>113.03387578103143</v>
      </c>
      <c r="K545" s="54"/>
      <c r="L545" s="54"/>
      <c r="M545" s="9"/>
      <c r="N545" s="9"/>
    </row>
    <row r="546" spans="1:14" ht="13.5" customHeight="1" x14ac:dyDescent="0.25">
      <c r="A546" s="55" t="s">
        <v>149</v>
      </c>
      <c r="B546" s="88" t="s">
        <v>148</v>
      </c>
      <c r="C546" s="88"/>
      <c r="D546" s="88"/>
      <c r="E546" s="88"/>
      <c r="F546" s="88"/>
      <c r="G546" s="56">
        <v>126961</v>
      </c>
      <c r="H546" s="56">
        <v>11586.47</v>
      </c>
      <c r="I546" s="56">
        <v>138547.47</v>
      </c>
      <c r="J546" s="56">
        <v>109.12600719906114</v>
      </c>
      <c r="K546" s="54"/>
      <c r="L546" s="54"/>
      <c r="M546" s="9"/>
      <c r="N546" s="9"/>
    </row>
    <row r="547" spans="1:14" ht="13.5" customHeight="1" x14ac:dyDescent="0.25">
      <c r="A547" s="55" t="s">
        <v>142</v>
      </c>
      <c r="B547" s="88" t="s">
        <v>141</v>
      </c>
      <c r="C547" s="88"/>
      <c r="D547" s="88"/>
      <c r="E547" s="88"/>
      <c r="F547" s="88"/>
      <c r="G547" s="56">
        <v>1715</v>
      </c>
      <c r="H547" s="56">
        <v>5185</v>
      </c>
      <c r="I547" s="56">
        <v>6900</v>
      </c>
      <c r="J547" s="56">
        <v>402.33236151603501</v>
      </c>
      <c r="K547" s="54"/>
      <c r="L547" s="54"/>
      <c r="M547" s="9"/>
      <c r="N547" s="9"/>
    </row>
    <row r="548" spans="1:14" ht="13.5" customHeight="1" x14ac:dyDescent="0.25">
      <c r="A548" s="55" t="s">
        <v>109</v>
      </c>
      <c r="B548" s="88" t="s">
        <v>108</v>
      </c>
      <c r="C548" s="88"/>
      <c r="D548" s="88"/>
      <c r="E548" s="88"/>
      <c r="F548" s="88"/>
      <c r="G548" s="56">
        <v>0</v>
      </c>
      <c r="H548" s="56">
        <v>1100</v>
      </c>
      <c r="I548" s="56">
        <v>1100</v>
      </c>
      <c r="J548" s="56">
        <v>100</v>
      </c>
      <c r="K548" s="54"/>
      <c r="L548" s="54"/>
      <c r="M548" s="9"/>
      <c r="N548" s="9"/>
    </row>
    <row r="549" spans="1:14" ht="13.5" customHeight="1" x14ac:dyDescent="0.25">
      <c r="A549" s="55" t="s">
        <v>102</v>
      </c>
      <c r="B549" s="88" t="s">
        <v>101</v>
      </c>
      <c r="C549" s="88"/>
      <c r="D549" s="88"/>
      <c r="E549" s="88"/>
      <c r="F549" s="88"/>
      <c r="G549" s="56">
        <v>0</v>
      </c>
      <c r="H549" s="56">
        <v>1100</v>
      </c>
      <c r="I549" s="56">
        <v>1100</v>
      </c>
      <c r="J549" s="56">
        <v>100</v>
      </c>
      <c r="K549" s="54"/>
      <c r="L549" s="54"/>
      <c r="M549" s="9"/>
      <c r="N549" s="9"/>
    </row>
    <row r="550" spans="1:14" s="67" customFormat="1" ht="13.5" customHeight="1" x14ac:dyDescent="0.25">
      <c r="A550" s="63" t="s">
        <v>205</v>
      </c>
      <c r="B550" s="63"/>
      <c r="C550" s="63"/>
      <c r="D550" s="63"/>
      <c r="E550" s="63"/>
      <c r="F550" s="63"/>
      <c r="G550" s="64">
        <v>8431</v>
      </c>
      <c r="H550" s="64">
        <v>-1</v>
      </c>
      <c r="I550" s="64">
        <v>8430</v>
      </c>
      <c r="J550" s="65">
        <v>99.988139010793518</v>
      </c>
      <c r="K550" s="66"/>
      <c r="L550" s="66"/>
      <c r="M550" s="66"/>
      <c r="N550" s="66"/>
    </row>
    <row r="551" spans="1:14" ht="13.5" customHeight="1" x14ac:dyDescent="0.25">
      <c r="A551" s="55" t="s">
        <v>151</v>
      </c>
      <c r="B551" s="88" t="s">
        <v>150</v>
      </c>
      <c r="C551" s="88"/>
      <c r="D551" s="88"/>
      <c r="E551" s="88"/>
      <c r="F551" s="88"/>
      <c r="G551" s="56">
        <v>431</v>
      </c>
      <c r="H551" s="56">
        <v>1799</v>
      </c>
      <c r="I551" s="56">
        <v>2230</v>
      </c>
      <c r="J551" s="56">
        <v>517.40139211136886</v>
      </c>
      <c r="K551" s="54"/>
      <c r="L551" s="54"/>
      <c r="M551" s="9"/>
      <c r="N551" s="9"/>
    </row>
    <row r="552" spans="1:14" ht="13.5" customHeight="1" x14ac:dyDescent="0.25">
      <c r="A552" s="55" t="s">
        <v>142</v>
      </c>
      <c r="B552" s="88" t="s">
        <v>141</v>
      </c>
      <c r="C552" s="88"/>
      <c r="D552" s="88"/>
      <c r="E552" s="88"/>
      <c r="F552" s="88"/>
      <c r="G552" s="56">
        <v>431</v>
      </c>
      <c r="H552" s="56">
        <v>1799</v>
      </c>
      <c r="I552" s="56">
        <v>2230</v>
      </c>
      <c r="J552" s="56">
        <v>517.40139211136886</v>
      </c>
      <c r="K552" s="54"/>
      <c r="L552" s="54"/>
      <c r="M552" s="9"/>
      <c r="N552" s="9"/>
    </row>
    <row r="553" spans="1:14" ht="13.5" customHeight="1" x14ac:dyDescent="0.25">
      <c r="A553" s="55" t="s">
        <v>109</v>
      </c>
      <c r="B553" s="88" t="s">
        <v>108</v>
      </c>
      <c r="C553" s="88"/>
      <c r="D553" s="88"/>
      <c r="E553" s="88"/>
      <c r="F553" s="88"/>
      <c r="G553" s="56">
        <v>8000</v>
      </c>
      <c r="H553" s="56">
        <v>-1800</v>
      </c>
      <c r="I553" s="56">
        <v>6200</v>
      </c>
      <c r="J553" s="56">
        <v>77.5</v>
      </c>
      <c r="K553" s="54"/>
      <c r="L553" s="54"/>
      <c r="M553" s="9"/>
      <c r="N553" s="9"/>
    </row>
    <row r="554" spans="1:14" ht="13.5" customHeight="1" x14ac:dyDescent="0.25">
      <c r="A554" s="55" t="s">
        <v>102</v>
      </c>
      <c r="B554" s="88" t="s">
        <v>101</v>
      </c>
      <c r="C554" s="88"/>
      <c r="D554" s="88"/>
      <c r="E554" s="88"/>
      <c r="F554" s="88"/>
      <c r="G554" s="56">
        <v>8000</v>
      </c>
      <c r="H554" s="56">
        <v>-1800</v>
      </c>
      <c r="I554" s="56">
        <v>6200</v>
      </c>
      <c r="J554" s="56">
        <v>77.5</v>
      </c>
      <c r="K554" s="54"/>
      <c r="L554" s="54"/>
      <c r="M554" s="9"/>
      <c r="N554" s="9"/>
    </row>
    <row r="555" spans="1:14" ht="15" customHeight="1" x14ac:dyDescent="0.25">
      <c r="A555" s="87" t="s">
        <v>157</v>
      </c>
      <c r="B555" s="87"/>
      <c r="C555" s="87"/>
      <c r="D555" s="87"/>
      <c r="E555" s="87"/>
      <c r="F555" s="87"/>
      <c r="G555" s="61">
        <v>5500</v>
      </c>
      <c r="H555" s="61">
        <v>0</v>
      </c>
      <c r="I555" s="61">
        <v>5500</v>
      </c>
      <c r="J555" s="62">
        <v>100</v>
      </c>
      <c r="K555" s="9"/>
      <c r="L555" s="9"/>
      <c r="M555" s="9"/>
      <c r="N555" s="9"/>
    </row>
    <row r="556" spans="1:14" ht="15" customHeight="1" x14ac:dyDescent="0.25">
      <c r="A556" s="87" t="s">
        <v>204</v>
      </c>
      <c r="B556" s="87"/>
      <c r="C556" s="87"/>
      <c r="D556" s="87"/>
      <c r="E556" s="87"/>
      <c r="F556" s="87"/>
      <c r="G556" s="61">
        <v>5500</v>
      </c>
      <c r="H556" s="61">
        <v>0</v>
      </c>
      <c r="I556" s="61">
        <v>5500</v>
      </c>
      <c r="J556" s="62">
        <v>100</v>
      </c>
      <c r="K556" s="9"/>
      <c r="L556" s="9"/>
      <c r="M556" s="9"/>
      <c r="N556" s="9"/>
    </row>
    <row r="557" spans="1:14" ht="15" customHeight="1" x14ac:dyDescent="0.25">
      <c r="A557" s="87" t="s">
        <v>203</v>
      </c>
      <c r="B557" s="87"/>
      <c r="C557" s="87"/>
      <c r="D557" s="87"/>
      <c r="E557" s="87"/>
      <c r="F557" s="87"/>
      <c r="G557" s="61">
        <v>5500</v>
      </c>
      <c r="H557" s="61">
        <v>0</v>
      </c>
      <c r="I557" s="61">
        <v>5500</v>
      </c>
      <c r="J557" s="62">
        <v>100</v>
      </c>
      <c r="K557" s="9"/>
      <c r="L557" s="9"/>
      <c r="M557" s="9"/>
      <c r="N557" s="9"/>
    </row>
    <row r="558" spans="1:14" s="67" customFormat="1" ht="13.5" customHeight="1" x14ac:dyDescent="0.25">
      <c r="A558" s="63" t="s">
        <v>202</v>
      </c>
      <c r="B558" s="63"/>
      <c r="C558" s="63"/>
      <c r="D558" s="63"/>
      <c r="E558" s="63"/>
      <c r="F558" s="63"/>
      <c r="G558" s="64">
        <v>5500</v>
      </c>
      <c r="H558" s="64">
        <v>0</v>
      </c>
      <c r="I558" s="64">
        <v>5500</v>
      </c>
      <c r="J558" s="65">
        <v>100</v>
      </c>
      <c r="K558" s="66"/>
      <c r="L558" s="66"/>
      <c r="M558" s="66"/>
      <c r="N558" s="66"/>
    </row>
    <row r="559" spans="1:14" ht="13.5" customHeight="1" x14ac:dyDescent="0.25">
      <c r="A559" s="55" t="s">
        <v>151</v>
      </c>
      <c r="B559" s="88" t="s">
        <v>150</v>
      </c>
      <c r="C559" s="88"/>
      <c r="D559" s="88"/>
      <c r="E559" s="88"/>
      <c r="F559" s="88"/>
      <c r="G559" s="56">
        <v>5500</v>
      </c>
      <c r="H559" s="56">
        <v>0</v>
      </c>
      <c r="I559" s="56">
        <v>5500</v>
      </c>
      <c r="J559" s="56">
        <v>100</v>
      </c>
      <c r="K559" s="54"/>
      <c r="L559" s="54"/>
      <c r="M559" s="9"/>
      <c r="N559" s="9"/>
    </row>
    <row r="560" spans="1:14" ht="13.5" customHeight="1" x14ac:dyDescent="0.25">
      <c r="A560" s="55" t="s">
        <v>130</v>
      </c>
      <c r="B560" s="88" t="s">
        <v>129</v>
      </c>
      <c r="C560" s="88"/>
      <c r="D560" s="88"/>
      <c r="E560" s="88"/>
      <c r="F560" s="88"/>
      <c r="G560" s="56">
        <v>5500</v>
      </c>
      <c r="H560" s="56">
        <v>0</v>
      </c>
      <c r="I560" s="56">
        <v>5500</v>
      </c>
      <c r="J560" s="56">
        <v>100</v>
      </c>
      <c r="K560" s="54"/>
      <c r="L560" s="54"/>
      <c r="M560" s="9"/>
      <c r="N560" s="9"/>
    </row>
    <row r="561" spans="1:12" ht="20.25" customHeight="1" x14ac:dyDescent="0.25">
      <c r="A561" s="1" t="s">
        <v>297</v>
      </c>
      <c r="B561" s="1"/>
      <c r="C561" s="1"/>
      <c r="D561" s="3"/>
      <c r="E561" s="3"/>
      <c r="F561" s="3"/>
      <c r="G561" s="3"/>
      <c r="H561" s="3"/>
      <c r="I561" s="3"/>
      <c r="J561" s="19"/>
      <c r="K561" s="19"/>
      <c r="L561"/>
    </row>
    <row r="562" spans="1:12" ht="12.75" customHeight="1" x14ac:dyDescent="0.25">
      <c r="A562" s="3" t="s">
        <v>306</v>
      </c>
      <c r="B562" s="3"/>
      <c r="C562" s="3"/>
      <c r="D562" s="3"/>
      <c r="E562" s="3"/>
      <c r="F562" s="3"/>
      <c r="G562" s="3"/>
      <c r="H562" s="3"/>
      <c r="I562" s="3"/>
      <c r="J562" s="19"/>
      <c r="K562" s="19"/>
      <c r="L562"/>
    </row>
    <row r="563" spans="1:12" ht="12.75" customHeight="1" x14ac:dyDescent="0.25">
      <c r="A563" s="3"/>
      <c r="B563" s="3"/>
      <c r="C563" s="3"/>
      <c r="D563" s="3"/>
      <c r="E563" s="3"/>
      <c r="F563" s="3"/>
      <c r="G563" s="1" t="s">
        <v>298</v>
      </c>
      <c r="H563" s="1"/>
      <c r="I563" s="3"/>
      <c r="J563" s="19"/>
      <c r="K563" s="19"/>
      <c r="L563"/>
    </row>
    <row r="564" spans="1:12" ht="12.75" customHeight="1" x14ac:dyDescent="0.25">
      <c r="A564" s="3"/>
      <c r="B564" s="3"/>
      <c r="C564" s="3"/>
      <c r="D564" s="3"/>
      <c r="E564" s="3"/>
      <c r="F564" s="3" t="s">
        <v>312</v>
      </c>
      <c r="G564" s="1" t="s">
        <v>299</v>
      </c>
      <c r="H564" s="1"/>
      <c r="I564" s="3"/>
      <c r="J564" s="19"/>
      <c r="K564" s="19"/>
      <c r="L564"/>
    </row>
  </sheetData>
  <mergeCells count="392">
    <mergeCell ref="A1:M1"/>
    <mergeCell ref="A2:N2"/>
    <mergeCell ref="B4:F5"/>
    <mergeCell ref="G4:G5"/>
    <mergeCell ref="H4:H5"/>
    <mergeCell ref="I4:I5"/>
    <mergeCell ref="B23:F23"/>
    <mergeCell ref="B24:F24"/>
    <mergeCell ref="B25:F25"/>
    <mergeCell ref="B15:F15"/>
    <mergeCell ref="B17:F17"/>
    <mergeCell ref="B18:F18"/>
    <mergeCell ref="B11:F11"/>
    <mergeCell ref="B12:F12"/>
    <mergeCell ref="B14:F14"/>
    <mergeCell ref="B32:F32"/>
    <mergeCell ref="B33:F33"/>
    <mergeCell ref="B34:F34"/>
    <mergeCell ref="B35:F35"/>
    <mergeCell ref="B36:F36"/>
    <mergeCell ref="B37:F37"/>
    <mergeCell ref="B39:F39"/>
    <mergeCell ref="B27:F27"/>
    <mergeCell ref="B28:F28"/>
    <mergeCell ref="B31:F31"/>
    <mergeCell ref="B57:F57"/>
    <mergeCell ref="B58:F58"/>
    <mergeCell ref="B46:F46"/>
    <mergeCell ref="B49:F49"/>
    <mergeCell ref="B50:F50"/>
    <mergeCell ref="B53:F53"/>
    <mergeCell ref="B54:F54"/>
    <mergeCell ref="B40:F40"/>
    <mergeCell ref="B42:F42"/>
    <mergeCell ref="B43:F43"/>
    <mergeCell ref="B45:F45"/>
    <mergeCell ref="B67:F67"/>
    <mergeCell ref="B68:F68"/>
    <mergeCell ref="B69:F69"/>
    <mergeCell ref="B70:F70"/>
    <mergeCell ref="B73:F73"/>
    <mergeCell ref="B60:F60"/>
    <mergeCell ref="B61:F61"/>
    <mergeCell ref="B63:F63"/>
    <mergeCell ref="B64:F64"/>
    <mergeCell ref="B83:F83"/>
    <mergeCell ref="B84:F84"/>
    <mergeCell ref="B86:F86"/>
    <mergeCell ref="B87:F87"/>
    <mergeCell ref="B74:F74"/>
    <mergeCell ref="B76:F76"/>
    <mergeCell ref="B77:F77"/>
    <mergeCell ref="B79:F79"/>
    <mergeCell ref="B80:F80"/>
    <mergeCell ref="B102:F102"/>
    <mergeCell ref="B103:F103"/>
    <mergeCell ref="B105:F105"/>
    <mergeCell ref="B106:F106"/>
    <mergeCell ref="B108:F108"/>
    <mergeCell ref="B96:F96"/>
    <mergeCell ref="B97:F97"/>
    <mergeCell ref="B91:F91"/>
    <mergeCell ref="B92:F92"/>
    <mergeCell ref="B118:F118"/>
    <mergeCell ref="B119:F119"/>
    <mergeCell ref="B121:F121"/>
    <mergeCell ref="B122:F122"/>
    <mergeCell ref="B109:F109"/>
    <mergeCell ref="B112:F112"/>
    <mergeCell ref="B113:F113"/>
    <mergeCell ref="B115:F115"/>
    <mergeCell ref="B116:F116"/>
    <mergeCell ref="B135:F135"/>
    <mergeCell ref="B136:F136"/>
    <mergeCell ref="B137:F137"/>
    <mergeCell ref="B138:F138"/>
    <mergeCell ref="B140:F140"/>
    <mergeCell ref="B129:F129"/>
    <mergeCell ref="B131:F131"/>
    <mergeCell ref="B132:F132"/>
    <mergeCell ref="B125:F125"/>
    <mergeCell ref="B126:F126"/>
    <mergeCell ref="B128:F128"/>
    <mergeCell ref="B146:F146"/>
    <mergeCell ref="B147:F147"/>
    <mergeCell ref="B149:F149"/>
    <mergeCell ref="B150:F150"/>
    <mergeCell ref="B152:F152"/>
    <mergeCell ref="B153:F153"/>
    <mergeCell ref="B141:F141"/>
    <mergeCell ref="B142:F142"/>
    <mergeCell ref="B143:F143"/>
    <mergeCell ref="B169:F169"/>
    <mergeCell ref="B172:F172"/>
    <mergeCell ref="B163:F163"/>
    <mergeCell ref="B165:F165"/>
    <mergeCell ref="B166:F166"/>
    <mergeCell ref="B168:F168"/>
    <mergeCell ref="B155:F155"/>
    <mergeCell ref="B156:F156"/>
    <mergeCell ref="B158:F158"/>
    <mergeCell ref="B159:F159"/>
    <mergeCell ref="B162:F162"/>
    <mergeCell ref="B188:F188"/>
    <mergeCell ref="B189:F189"/>
    <mergeCell ref="B191:F191"/>
    <mergeCell ref="B192:F192"/>
    <mergeCell ref="B195:F195"/>
    <mergeCell ref="B182:F182"/>
    <mergeCell ref="B184:F184"/>
    <mergeCell ref="B185:F185"/>
    <mergeCell ref="B173:F173"/>
    <mergeCell ref="B176:F176"/>
    <mergeCell ref="B177:F177"/>
    <mergeCell ref="B181:F181"/>
    <mergeCell ref="B205:F205"/>
    <mergeCell ref="B206:F206"/>
    <mergeCell ref="B208:F208"/>
    <mergeCell ref="B209:F209"/>
    <mergeCell ref="B202:F202"/>
    <mergeCell ref="B203:F203"/>
    <mergeCell ref="B196:F196"/>
    <mergeCell ref="B199:F199"/>
    <mergeCell ref="B200:F200"/>
    <mergeCell ref="B222:F222"/>
    <mergeCell ref="B223:F223"/>
    <mergeCell ref="B225:F225"/>
    <mergeCell ref="B226:F226"/>
    <mergeCell ref="B216:F216"/>
    <mergeCell ref="B218:F218"/>
    <mergeCell ref="B219:F219"/>
    <mergeCell ref="B212:F212"/>
    <mergeCell ref="B213:F213"/>
    <mergeCell ref="B214:F214"/>
    <mergeCell ref="B215:F215"/>
    <mergeCell ref="B232:F232"/>
    <mergeCell ref="B234:F234"/>
    <mergeCell ref="B235:F235"/>
    <mergeCell ref="A236:F236"/>
    <mergeCell ref="B238:F238"/>
    <mergeCell ref="B239:F239"/>
    <mergeCell ref="B229:F229"/>
    <mergeCell ref="B230:F230"/>
    <mergeCell ref="B231:F231"/>
    <mergeCell ref="B246:F246"/>
    <mergeCell ref="B247:F247"/>
    <mergeCell ref="A248:F248"/>
    <mergeCell ref="B250:F250"/>
    <mergeCell ref="B251:F251"/>
    <mergeCell ref="B240:F240"/>
    <mergeCell ref="B241:F241"/>
    <mergeCell ref="B243:F243"/>
    <mergeCell ref="B244:F244"/>
    <mergeCell ref="B262:F262"/>
    <mergeCell ref="B263:F263"/>
    <mergeCell ref="B264:F264"/>
    <mergeCell ref="B265:F265"/>
    <mergeCell ref="B253:F253"/>
    <mergeCell ref="B254:F254"/>
    <mergeCell ref="A255:F255"/>
    <mergeCell ref="B257:F257"/>
    <mergeCell ref="B258:F258"/>
    <mergeCell ref="B259:F259"/>
    <mergeCell ref="B260:F260"/>
    <mergeCell ref="B275:F275"/>
    <mergeCell ref="B277:F277"/>
    <mergeCell ref="B278:F278"/>
    <mergeCell ref="B280:F280"/>
    <mergeCell ref="A266:F266"/>
    <mergeCell ref="B268:F268"/>
    <mergeCell ref="B269:F269"/>
    <mergeCell ref="B270:F270"/>
    <mergeCell ref="B271:F271"/>
    <mergeCell ref="A272:F272"/>
    <mergeCell ref="B274:F274"/>
    <mergeCell ref="B287:F287"/>
    <mergeCell ref="B288:F288"/>
    <mergeCell ref="B290:F290"/>
    <mergeCell ref="B291:F291"/>
    <mergeCell ref="A292:F292"/>
    <mergeCell ref="B294:F294"/>
    <mergeCell ref="B295:F295"/>
    <mergeCell ref="B281:F281"/>
    <mergeCell ref="B283:F283"/>
    <mergeCell ref="B284:F284"/>
    <mergeCell ref="A285:F285"/>
    <mergeCell ref="B302:F302"/>
    <mergeCell ref="B303:F303"/>
    <mergeCell ref="B304:F304"/>
    <mergeCell ref="B305:F305"/>
    <mergeCell ref="B307:F307"/>
    <mergeCell ref="B308:F308"/>
    <mergeCell ref="A296:F296"/>
    <mergeCell ref="A300:F300"/>
    <mergeCell ref="B298:F298"/>
    <mergeCell ref="B299:F299"/>
    <mergeCell ref="A319:F319"/>
    <mergeCell ref="A320:F320"/>
    <mergeCell ref="A321:F321"/>
    <mergeCell ref="B323:F323"/>
    <mergeCell ref="B324:F324"/>
    <mergeCell ref="A325:F325"/>
    <mergeCell ref="B327:F327"/>
    <mergeCell ref="B310:F310"/>
    <mergeCell ref="B311:F311"/>
    <mergeCell ref="B312:F312"/>
    <mergeCell ref="B313:F313"/>
    <mergeCell ref="B315:F315"/>
    <mergeCell ref="B316:F316"/>
    <mergeCell ref="B317:F317"/>
    <mergeCell ref="B318:F318"/>
    <mergeCell ref="A336:F336"/>
    <mergeCell ref="B338:F338"/>
    <mergeCell ref="B339:F339"/>
    <mergeCell ref="B341:F341"/>
    <mergeCell ref="B328:F328"/>
    <mergeCell ref="B330:F330"/>
    <mergeCell ref="B331:F331"/>
    <mergeCell ref="A332:F332"/>
    <mergeCell ref="B334:F334"/>
    <mergeCell ref="B335:F335"/>
    <mergeCell ref="B352:F352"/>
    <mergeCell ref="B353:F353"/>
    <mergeCell ref="B355:F355"/>
    <mergeCell ref="B356:F356"/>
    <mergeCell ref="A357:F357"/>
    <mergeCell ref="B359:F359"/>
    <mergeCell ref="B342:F342"/>
    <mergeCell ref="A343:F343"/>
    <mergeCell ref="B345:F345"/>
    <mergeCell ref="B346:F346"/>
    <mergeCell ref="B348:F348"/>
    <mergeCell ref="B349:F349"/>
    <mergeCell ref="A350:F350"/>
    <mergeCell ref="B373:F373"/>
    <mergeCell ref="B374:F374"/>
    <mergeCell ref="A375:F375"/>
    <mergeCell ref="B368:F368"/>
    <mergeCell ref="B370:F370"/>
    <mergeCell ref="B371:F371"/>
    <mergeCell ref="B360:F360"/>
    <mergeCell ref="B362:F362"/>
    <mergeCell ref="B363:F363"/>
    <mergeCell ref="A364:F364"/>
    <mergeCell ref="A365:F365"/>
    <mergeCell ref="B367:F367"/>
    <mergeCell ref="A386:F386"/>
    <mergeCell ref="A387:F387"/>
    <mergeCell ref="B389:F389"/>
    <mergeCell ref="B390:F390"/>
    <mergeCell ref="B391:F391"/>
    <mergeCell ref="B377:F377"/>
    <mergeCell ref="B378:F378"/>
    <mergeCell ref="B380:F380"/>
    <mergeCell ref="B381:F381"/>
    <mergeCell ref="B383:F383"/>
    <mergeCell ref="B384:F384"/>
    <mergeCell ref="A385:F385"/>
    <mergeCell ref="B399:F399"/>
    <mergeCell ref="A400:F400"/>
    <mergeCell ref="A401:F401"/>
    <mergeCell ref="B403:F403"/>
    <mergeCell ref="B404:F404"/>
    <mergeCell ref="A405:F405"/>
    <mergeCell ref="A406:F406"/>
    <mergeCell ref="B392:F392"/>
    <mergeCell ref="B394:F394"/>
    <mergeCell ref="B395:F395"/>
    <mergeCell ref="B396:F396"/>
    <mergeCell ref="B398:F398"/>
    <mergeCell ref="B413:F413"/>
    <mergeCell ref="A414:F414"/>
    <mergeCell ref="B416:F416"/>
    <mergeCell ref="B417:F417"/>
    <mergeCell ref="B418:F418"/>
    <mergeCell ref="A419:F419"/>
    <mergeCell ref="A420:F420"/>
    <mergeCell ref="A407:F407"/>
    <mergeCell ref="B409:F409"/>
    <mergeCell ref="B410:F410"/>
    <mergeCell ref="B412:F412"/>
    <mergeCell ref="A431:F431"/>
    <mergeCell ref="A432:F432"/>
    <mergeCell ref="A433:F433"/>
    <mergeCell ref="B435:F435"/>
    <mergeCell ref="B436:F436"/>
    <mergeCell ref="A437:F437"/>
    <mergeCell ref="A438:F438"/>
    <mergeCell ref="A439:F439"/>
    <mergeCell ref="B422:F422"/>
    <mergeCell ref="B423:F423"/>
    <mergeCell ref="A424:F424"/>
    <mergeCell ref="B426:F426"/>
    <mergeCell ref="B427:F427"/>
    <mergeCell ref="B429:F429"/>
    <mergeCell ref="B430:F430"/>
    <mergeCell ref="B445:F445"/>
    <mergeCell ref="A446:F446"/>
    <mergeCell ref="B448:F448"/>
    <mergeCell ref="B449:F449"/>
    <mergeCell ref="B451:F451"/>
    <mergeCell ref="B452:F452"/>
    <mergeCell ref="A453:F453"/>
    <mergeCell ref="B441:F441"/>
    <mergeCell ref="B442:F442"/>
    <mergeCell ref="B444:F444"/>
    <mergeCell ref="B463:F463"/>
    <mergeCell ref="B464:F464"/>
    <mergeCell ref="A465:F465"/>
    <mergeCell ref="A466:F466"/>
    <mergeCell ref="A467:F467"/>
    <mergeCell ref="B469:F469"/>
    <mergeCell ref="B470:F470"/>
    <mergeCell ref="A471:F471"/>
    <mergeCell ref="B455:F455"/>
    <mergeCell ref="B456:F456"/>
    <mergeCell ref="A457:F457"/>
    <mergeCell ref="A458:F458"/>
    <mergeCell ref="B460:F460"/>
    <mergeCell ref="B461:F461"/>
    <mergeCell ref="B479:F479"/>
    <mergeCell ref="B480:F480"/>
    <mergeCell ref="A481:F481"/>
    <mergeCell ref="B483:F483"/>
    <mergeCell ref="B484:F484"/>
    <mergeCell ref="A472:F472"/>
    <mergeCell ref="B474:F474"/>
    <mergeCell ref="B475:F475"/>
    <mergeCell ref="A476:F476"/>
    <mergeCell ref="A477:F477"/>
    <mergeCell ref="B493:F493"/>
    <mergeCell ref="B494:F494"/>
    <mergeCell ref="A495:F495"/>
    <mergeCell ref="A496:F496"/>
    <mergeCell ref="A497:F497"/>
    <mergeCell ref="B499:F499"/>
    <mergeCell ref="B486:F486"/>
    <mergeCell ref="B487:F487"/>
    <mergeCell ref="A488:F488"/>
    <mergeCell ref="B490:F490"/>
    <mergeCell ref="B491:F491"/>
    <mergeCell ref="B510:F510"/>
    <mergeCell ref="B511:F511"/>
    <mergeCell ref="B513:F513"/>
    <mergeCell ref="B514:F514"/>
    <mergeCell ref="B500:F500"/>
    <mergeCell ref="A501:F501"/>
    <mergeCell ref="A502:F502"/>
    <mergeCell ref="A503:F503"/>
    <mergeCell ref="B505:F505"/>
    <mergeCell ref="B506:F506"/>
    <mergeCell ref="A507:F507"/>
    <mergeCell ref="A508:F508"/>
    <mergeCell ref="B532:F532"/>
    <mergeCell ref="B533:F533"/>
    <mergeCell ref="B535:F535"/>
    <mergeCell ref="B524:F524"/>
    <mergeCell ref="B525:F525"/>
    <mergeCell ref="A526:F526"/>
    <mergeCell ref="A527:F527"/>
    <mergeCell ref="B529:F529"/>
    <mergeCell ref="A515:F515"/>
    <mergeCell ref="A516:F516"/>
    <mergeCell ref="B518:F518"/>
    <mergeCell ref="B519:F519"/>
    <mergeCell ref="A520:F520"/>
    <mergeCell ref="A521:F521"/>
    <mergeCell ref="A522:F522"/>
    <mergeCell ref="A556:F556"/>
    <mergeCell ref="A557:F557"/>
    <mergeCell ref="B559:F559"/>
    <mergeCell ref="B560:F560"/>
    <mergeCell ref="A3:F3"/>
    <mergeCell ref="B540:F540"/>
    <mergeCell ref="B551:F551"/>
    <mergeCell ref="B552:F552"/>
    <mergeCell ref="B553:F553"/>
    <mergeCell ref="B554:F554"/>
    <mergeCell ref="A555:F555"/>
    <mergeCell ref="B545:F545"/>
    <mergeCell ref="B546:F546"/>
    <mergeCell ref="B547:F547"/>
    <mergeCell ref="B548:F548"/>
    <mergeCell ref="B549:F549"/>
    <mergeCell ref="B541:F541"/>
    <mergeCell ref="B542:F542"/>
    <mergeCell ref="B543:F543"/>
    <mergeCell ref="B536:F536"/>
    <mergeCell ref="B538:F538"/>
    <mergeCell ref="B539:F539"/>
    <mergeCell ref="B530:F530"/>
    <mergeCell ref="B531:F531"/>
  </mergeCells>
  <pageMargins left="0.59097222222222223" right="0.39374999999999999" top="0.39374999999999999" bottom="0.39374999999999999" header="0" footer="0"/>
  <pageSetup paperSize="9" scale="71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</vt:lpstr>
      <vt:lpstr>Ekonomska klasifikacija prihodi</vt:lpstr>
      <vt:lpstr>Ekonomska klasifikacija rashodi</vt:lpstr>
      <vt:lpstr>Organizacijska klasifikacija</vt:lpstr>
      <vt:lpstr>Funkcijska klasifikacija</vt:lpstr>
      <vt:lpstr>Izvori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</dc:creator>
  <cp:lastModifiedBy>Gordana</cp:lastModifiedBy>
  <cp:lastPrinted>2024-10-15T09:55:27Z</cp:lastPrinted>
  <dcterms:created xsi:type="dcterms:W3CDTF">2024-09-26T08:11:00Z</dcterms:created>
  <dcterms:modified xsi:type="dcterms:W3CDTF">2024-10-15T11:37:39Z</dcterms:modified>
</cp:coreProperties>
</file>